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GEMEL\מחלקת חשבות\רשימת נכסים\שנת 2017\רבעון 1\מאוחדת\סופי לאתר\"/>
    </mc:Choice>
  </mc:AlternateContent>
  <bookViews>
    <workbookView xWindow="0" yWindow="0" windowWidth="25440" windowHeight="11280" tabRatio="735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_FilterDatabase" localSheetId="4" hidden="1">'אג"ח קונצרני'!$B$11:$T$173</definedName>
    <definedName name="_xlnm._FilterDatabase" localSheetId="21" hidden="1">הלוואות!$B$10:$O$477</definedName>
    <definedName name="_xlnm._FilterDatabase" localSheetId="5" hidden="1">מניות!$B$11:$N$286</definedName>
    <definedName name="_xlnm.Print_Area" localSheetId="4">'אג"ח קונצרני'!$B:$T</definedName>
    <definedName name="_xlnm.Print_Area" localSheetId="9">אופציות!$B:$L</definedName>
    <definedName name="_xlnm.Print_Area" localSheetId="21">הלוואות!$B:$O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מקרקעין'!$B:$I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קונצרני'!$B:$T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סל'!$B:$M</definedName>
    <definedName name="_xlnm.Print_Titles" localSheetId="4">'אג"ח קונצרני'!$16:$18</definedName>
    <definedName name="_xlnm.Print_Titles" localSheetId="9">אופציות!$16:$18</definedName>
    <definedName name="_xlnm.Print_Titles" localSheetId="21">הלוואות!$15:$17</definedName>
    <definedName name="_xlnm.Print_Titles" localSheetId="24">'השקעה בחברות מוחזקות'!$15:$17</definedName>
    <definedName name="_xlnm.Print_Titles" localSheetId="25">'השקעות אחרות '!#REF!</definedName>
    <definedName name="_xlnm.Print_Titles" localSheetId="23">'זכויות מקרקעין'!$15:$17</definedName>
    <definedName name="_xlnm.Print_Titles" localSheetId="10">'חוזים עתידיים'!$16:$18</definedName>
    <definedName name="_xlnm.Print_Titles" localSheetId="26">'יתרת התחייבות להשקעה'!$15:$17</definedName>
    <definedName name="_xlnm.Print_Titles" localSheetId="8">'כתבי אופציה'!$16:$18</definedName>
    <definedName name="_xlnm.Print_Titles" localSheetId="12">'לא סחיר- תעודות התחייבות ממשלתי'!$16:$18</definedName>
    <definedName name="_xlnm.Print_Titles" localSheetId="14">'לא סחיר - אג"ח קונצרני'!$16:$18</definedName>
    <definedName name="_xlnm.Print_Titles" localSheetId="18">'לא סחיר - אופציות'!$16:$18</definedName>
    <definedName name="_xlnm.Print_Titles" localSheetId="19">'לא סחיר - חוזים עתידיים'!$16:$18</definedName>
    <definedName name="_xlnm.Print_Titles" localSheetId="17">'לא סחיר - כתבי אופציה'!$16:$18</definedName>
    <definedName name="_xlnm.Print_Titles" localSheetId="20">'לא סחיר - מוצרים מובנים'!$16:$18</definedName>
    <definedName name="_xlnm.Print_Titles" localSheetId="15">'לא סחיר - מניות'!$16:$18</definedName>
    <definedName name="_xlnm.Print_Titles" localSheetId="16">'לא סחיר - קרנות השקעה'!$16:$18</definedName>
    <definedName name="_xlnm.Print_Titles" localSheetId="13">'לא סחיר - תעודות חוב מסחריות'!$16:$18</definedName>
    <definedName name="_xlnm.Print_Titles" localSheetId="11">'מוצרים מובנים'!$16:$18</definedName>
    <definedName name="_xlnm.Print_Titles" localSheetId="1">מזומנים!$15:$17</definedName>
    <definedName name="_xlnm.Print_Titles" localSheetId="5">מניות!$13:$15</definedName>
    <definedName name="_xlnm.Print_Titles" localSheetId="0">'סכום נכסי הקרן'!$52:$54</definedName>
    <definedName name="_xlnm.Print_Titles" localSheetId="28">'עלות מתואמת אג"ח קונצרני ל.סחיר'!$15:$17</definedName>
    <definedName name="_xlnm.Print_Titles" localSheetId="27">'עלות מתואמת אג"ח קונצרני סחיר'!$15:$17</definedName>
    <definedName name="_xlnm.Print_Titles" localSheetId="29">'עלות מתואמת מסגרות אשראי ללווים'!$15:$17</definedName>
    <definedName name="_xlnm.Print_Titles" localSheetId="22">'פקדונות מעל 3 חודשים'!$15:$17</definedName>
    <definedName name="_xlnm.Print_Titles" localSheetId="7">'קרנות נאמנות'!$16:$18</definedName>
    <definedName name="_xlnm.Print_Titles" localSheetId="2">'תעודות התחייבות ממשלתיות'!$16:$18</definedName>
    <definedName name="_xlnm.Print_Titles" localSheetId="3">'תעודות חוב מסחריות '!$16:$18</definedName>
    <definedName name="_xlnm.Print_Titles" localSheetId="6">'תעודות סל'!$16:$18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" i="23" l="1"/>
  <c r="N95" i="23"/>
  <c r="M95" i="23"/>
  <c r="K95" i="23"/>
  <c r="T315" i="6" l="1"/>
  <c r="S315" i="6"/>
  <c r="R315" i="6"/>
  <c r="Q315" i="6"/>
  <c r="O315" i="6"/>
</calcChain>
</file>

<file path=xl/sharedStrings.xml><?xml version="1.0" encoding="utf-8"?>
<sst xmlns="http://schemas.openxmlformats.org/spreadsheetml/2006/main" count="17682" uniqueCount="5025">
  <si>
    <t>תאריך הדיווח</t>
  </si>
  <si>
    <t>30/03/2017</t>
  </si>
  <si>
    <t>החברה המדווחת</t>
  </si>
  <si>
    <t>מנורה מבטחים פנסיה וגמל בע"מ</t>
  </si>
  <si>
    <t>שם מסלול/קרן/קופה</t>
  </si>
  <si>
    <t>סך הכל גמל</t>
  </si>
  <si>
    <t>מספר מסלול/קרן/קופה</t>
  </si>
  <si>
    <t>sum</t>
  </si>
  <si>
    <t>סכום נכסי ההשקעה:</t>
  </si>
  <si>
    <t>שווי הוגן</t>
  </si>
  <si>
    <t>שעור מנכסי השקעה</t>
  </si>
  <si>
    <t>אלפי ₪</t>
  </si>
  <si>
    <t>אחוזים</t>
  </si>
  <si>
    <t>(1)</t>
  </si>
  <si>
    <t>(2)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</si>
  <si>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</si>
  <si>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</si>
  <si>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</si>
  <si>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</si>
  <si>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</si>
  <si>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</si>
  <si>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</si>
  <si>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</si>
  <si>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</si>
  <si>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</si>
  <si>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</si>
  <si>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</si>
  <si>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</si>
  <si>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</si>
  <si>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</si>
  <si>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</si>
  <si>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</si>
  <si>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</si>
  <si>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</si>
  <si>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</si>
  <si>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</si>
  <si>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</si>
  <si>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</si>
  <si>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</si>
  <si>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</si>
  <si>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</si>
  <si>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</si>
  <si>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</si>
  <si>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</si>
  <si>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</si>
  <si>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</si>
  <si>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</si>
  <si>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</si>
  <si>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</si>
  <si>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</si>
  <si>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דולר אמריקאי</t>
  </si>
  <si>
    <t>אירו</t>
  </si>
  <si>
    <t>לירה שטרלינג</t>
  </si>
  <si>
    <t>דולר קנדי</t>
  </si>
  <si>
    <t>דולר אוסטרלי</t>
  </si>
  <si>
    <t>כתר דני</t>
  </si>
  <si>
    <t>כתר שבדי</t>
  </si>
  <si>
    <t>יין יפני</t>
  </si>
  <si>
    <t>פרנק שווצרי</t>
  </si>
  <si>
    <t>ראנד דרום אפריקאי</t>
  </si>
  <si>
    <t>* בעל עניין/צד קשור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</si>
  <si>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</si>
  <si>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</si>
  <si>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</si>
  <si>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</si>
  <si>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</si>
  <si>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</si>
  <si>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</si>
  <si>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</si>
  <si>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</si>
  <si>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</si>
  <si>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</si>
  <si>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</si>
  <si>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</si>
  <si>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</si>
  <si>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</si>
  <si>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</si>
  <si>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</si>
  <si>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</si>
  <si>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</si>
  <si>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</si>
  <si>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בישראל:</t>
  </si>
  <si>
    <t>יתרות מזומנים ועו"ש בש"ח</t>
  </si>
  <si>
    <t>עו'ש- בנק מזרחי</t>
  </si>
  <si>
    <t>20-1111111111</t>
  </si>
  <si>
    <t>20</t>
  </si>
  <si>
    <t>AAA</t>
  </si>
  <si>
    <t>מעלות</t>
  </si>
  <si>
    <t>שקל חדש</t>
  </si>
  <si>
    <t>עו'ש- לאומי</t>
  </si>
  <si>
    <t>10-1111111111</t>
  </si>
  <si>
    <t>10</t>
  </si>
  <si>
    <t>עו'ש- בנק מסד</t>
  </si>
  <si>
    <t>46-1111111111</t>
  </si>
  <si>
    <t>46</t>
  </si>
  <si>
    <t>AA+</t>
  </si>
  <si>
    <t>512199381-1111111111</t>
  </si>
  <si>
    <t>512199381</t>
  </si>
  <si>
    <t>עו'ש- הבנק הבינלאומי</t>
  </si>
  <si>
    <t>31-1111111111</t>
  </si>
  <si>
    <t>31</t>
  </si>
  <si>
    <t>12</t>
  </si>
  <si>
    <t xml:space="preserve"> </t>
  </si>
  <si>
    <t>יתרות מזומנים ועו"ש נקובים במט"ח</t>
  </si>
  <si>
    <t>$אוסטרלי- לאומי</t>
  </si>
  <si>
    <t>10-130018</t>
  </si>
  <si>
    <t>בנק מזרחי -דולר</t>
  </si>
  <si>
    <t>20-220001020</t>
  </si>
  <si>
    <t>דולר - פועלים</t>
  </si>
  <si>
    <t>12-20001</t>
  </si>
  <si>
    <t>יורו- לאומי</t>
  </si>
  <si>
    <t>10-20003</t>
  </si>
  <si>
    <t>יורו - פועלים</t>
  </si>
  <si>
    <t>12-40001</t>
  </si>
  <si>
    <t>לאומי- פר"ש</t>
  </si>
  <si>
    <t>10-30005</t>
  </si>
  <si>
    <t>לאומי-לי"ש</t>
  </si>
  <si>
    <t>10-70002</t>
  </si>
  <si>
    <t>לאומי - דולר</t>
  </si>
  <si>
    <t>10-20001</t>
  </si>
  <si>
    <t>בינלאומי-דולר</t>
  </si>
  <si>
    <t>31-220001031</t>
  </si>
  <si>
    <t>בינלאומי-דולר אוסטרלי</t>
  </si>
  <si>
    <t>31-218300031</t>
  </si>
  <si>
    <t>בינלאומי - יורו</t>
  </si>
  <si>
    <t>31 - 50001</t>
  </si>
  <si>
    <t>בינלאומי - יין יפני</t>
  </si>
  <si>
    <t>31-80001</t>
  </si>
  <si>
    <t>בינלאומי - לירה סטרלינג</t>
  </si>
  <si>
    <t>31 - 40001</t>
  </si>
  <si>
    <t>בינלאומי - פרנק שווצרי</t>
  </si>
  <si>
    <t>31 - 70001</t>
  </si>
  <si>
    <t>סכומים לקבל תנועות בזמןTמט"ח</t>
  </si>
  <si>
    <t>12 - 110002804</t>
  </si>
  <si>
    <t>פועלים סהר- דולר</t>
  </si>
  <si>
    <t>פועלים סהר-אירו</t>
  </si>
  <si>
    <t>פועלים סהר-לישט</t>
  </si>
  <si>
    <t>512199381-230001033</t>
  </si>
  <si>
    <t>פר"ש פועלים סהר</t>
  </si>
  <si>
    <t>512199381-233000033</t>
  </si>
  <si>
    <t>פח"ק/פר"י</t>
  </si>
  <si>
    <t>פ.ח.ק.- פועלים</t>
  </si>
  <si>
    <t>12-1111111110</t>
  </si>
  <si>
    <t>10-220000000</t>
  </si>
  <si>
    <t>20-220000001</t>
  </si>
  <si>
    <t>פ.ח.ק.- הבנק הבינלאומי</t>
  </si>
  <si>
    <t>31-1111111110</t>
  </si>
  <si>
    <t>512199381-1111111110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</si>
  <si>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</si>
  <si>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</si>
  <si>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</si>
  <si>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</si>
  <si>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</si>
  <si>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</si>
  <si>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</si>
  <si>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</si>
  <si>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</si>
  <si>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</si>
  <si>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</si>
  <si>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</si>
  <si>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</si>
  <si>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</si>
  <si>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</si>
  <si>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</si>
  <si>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₪</t>
  </si>
  <si>
    <t>אגורות</t>
  </si>
  <si>
    <t>(11)</t>
  </si>
  <si>
    <t>(12)</t>
  </si>
  <si>
    <t>(13)</t>
  </si>
  <si>
    <t>(14)</t>
  </si>
  <si>
    <t>(15)</t>
  </si>
  <si>
    <t>סה"כ צמודות מדד</t>
  </si>
  <si>
    <t>גליל</t>
  </si>
  <si>
    <t>גליל 5903- גליל</t>
  </si>
  <si>
    <t>TASE</t>
  </si>
  <si>
    <t>RF</t>
  </si>
  <si>
    <t>פנימי</t>
  </si>
  <si>
    <t>גליל 5904- גליל</t>
  </si>
  <si>
    <t>9590431</t>
  </si>
  <si>
    <t>ממשל צמודה 0923- גליל</t>
  </si>
  <si>
    <t>1128081</t>
  </si>
  <si>
    <t>29/01/2015</t>
  </si>
  <si>
    <t>ממשל צמודה 1019- גליל</t>
  </si>
  <si>
    <t>1114750</t>
  </si>
  <si>
    <t>ממשל צמודה 1025- גליל</t>
  </si>
  <si>
    <t>1135912</t>
  </si>
  <si>
    <t>30/09/2015</t>
  </si>
  <si>
    <t>ממשל צמודה0517</t>
  </si>
  <si>
    <t>1125905</t>
  </si>
  <si>
    <t>ללא דירוג</t>
  </si>
  <si>
    <t>ממשל צמודה418</t>
  </si>
  <si>
    <t>1108927</t>
  </si>
  <si>
    <t>ממשלתי צמוד 1020- גליל</t>
  </si>
  <si>
    <t>1137181</t>
  </si>
  <si>
    <t>31/01/2016</t>
  </si>
  <si>
    <t>ממשלתי צמודה 0536- גליל</t>
  </si>
  <si>
    <t>1097708</t>
  </si>
  <si>
    <t>ממשלתי צמודה 922- גליל</t>
  </si>
  <si>
    <t>1124056</t>
  </si>
  <si>
    <t>סה"כ לא צמודות</t>
  </si>
  <si>
    <t>מלווה קצר מועד (מק"מ)</t>
  </si>
  <si>
    <t>מ.ק.מ 1017- בנק ישראל- מק"מ</t>
  </si>
  <si>
    <t>8171019</t>
  </si>
  <si>
    <t>31/10/2016</t>
  </si>
  <si>
    <t>מ.ק.מ 1127 פדיון 1.11.17- בנק ישראל- מק"מ</t>
  </si>
  <si>
    <t>8171126</t>
  </si>
  <si>
    <t>מ.ק.מ 118 פדיון 3.1.2018- בנק ישראל- מק"מ</t>
  </si>
  <si>
    <t>8180119</t>
  </si>
  <si>
    <t>31/01/2017</t>
  </si>
  <si>
    <t>מ.ק.מ 218 פדיון 7.2.18- בנק ישראל- מק"מ</t>
  </si>
  <si>
    <t>8180218</t>
  </si>
  <si>
    <t>מ.ק.מ 318 פדיון 7.3.2018- בנק ישראל- מק"מ</t>
  </si>
  <si>
    <t>8180317</t>
  </si>
  <si>
    <t>מקמ 1217 פדיון 3.12.17- בנק ישראל- מק"מ</t>
  </si>
  <si>
    <t>8171217</t>
  </si>
  <si>
    <t>מקמ 417- בנק ישראל- מק"מ</t>
  </si>
  <si>
    <t>8170417</t>
  </si>
  <si>
    <t>31/05/2016</t>
  </si>
  <si>
    <t>מקמ 517- בנק ישראל- מק"מ</t>
  </si>
  <si>
    <t>8170516</t>
  </si>
  <si>
    <t>מקמ 617- בנק ישראל- מק"מ</t>
  </si>
  <si>
    <t>8170615</t>
  </si>
  <si>
    <t>מקמ 717- בנק ישראל- מק"מ</t>
  </si>
  <si>
    <t>8170714</t>
  </si>
  <si>
    <t>31/07/2016</t>
  </si>
  <si>
    <t>מקמ 817- בנק ישראל- מק"מ</t>
  </si>
  <si>
    <t>8170813</t>
  </si>
  <si>
    <t>מקמ 917- בנק ישראל- מק"מ</t>
  </si>
  <si>
    <t>8170912</t>
  </si>
  <si>
    <t>שחר</t>
  </si>
  <si>
    <t>ממשל שקלית 0118- שחר</t>
  </si>
  <si>
    <t>1126218</t>
  </si>
  <si>
    <t>ממשל שקלית 0122- שחר</t>
  </si>
  <si>
    <t>1123272</t>
  </si>
  <si>
    <t>ממשל שקלית 0219- שחר</t>
  </si>
  <si>
    <t>1110907</t>
  </si>
  <si>
    <t>27/02/2009</t>
  </si>
  <si>
    <t>ממשל שקלית 0327- שחר</t>
  </si>
  <si>
    <t>1139344</t>
  </si>
  <si>
    <t>30/11/2016</t>
  </si>
  <si>
    <t>ממשל שקלית 0825- שחר</t>
  </si>
  <si>
    <t>1135557</t>
  </si>
  <si>
    <t>31/05/2015</t>
  </si>
  <si>
    <t>ממשל שקלית 1018- שחר</t>
  </si>
  <si>
    <t>1136548</t>
  </si>
  <si>
    <t>30/11/2015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</si>
  <si>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</si>
  <si>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</si>
  <si>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</si>
  <si>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</si>
  <si>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</si>
  <si>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</si>
  <si>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</si>
  <si>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</si>
  <si>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1026- שחר</t>
  </si>
  <si>
    <t>1099456</t>
  </si>
  <si>
    <t>ממשלתי שקלי 324- שחר</t>
  </si>
  <si>
    <t>1130848</t>
  </si>
  <si>
    <t>ממשלתי שקלית 0142- שחר</t>
  </si>
  <si>
    <t>1125400</t>
  </si>
  <si>
    <t>שחר ממשל שקלית 10/17 2.25%- שחר</t>
  </si>
  <si>
    <t>1132786</t>
  </si>
  <si>
    <t>21/07/2014</t>
  </si>
  <si>
    <t>גילון</t>
  </si>
  <si>
    <t>ממשל משתנה 0520- גילון חדש</t>
  </si>
  <si>
    <t>1116193</t>
  </si>
  <si>
    <t>ממשל משתנה 1121- גילון חדש</t>
  </si>
  <si>
    <t>1127646</t>
  </si>
  <si>
    <t>סה"כ צמודות לדולר</t>
  </si>
  <si>
    <t>צמודות לדולר</t>
  </si>
  <si>
    <t>סה"כ אג"ח של ממשלת ישראל שהונפקו בחו"ל</t>
  </si>
  <si>
    <t>אג"ח של ממשלת ישראל שהונפקו בחו"ל</t>
  </si>
  <si>
    <t>סה"כ אג"ח שהנפיקו ממשלות זרות בחו"ל</t>
  </si>
  <si>
    <t>אג"ח שהנפיקו ממשלות זרות בחו"ל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</si>
  <si>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</si>
  <si>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</si>
  <si>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</si>
  <si>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</si>
  <si>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</si>
  <si>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</si>
  <si>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</si>
  <si>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</si>
  <si>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</si>
  <si>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</si>
  <si>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</si>
  <si>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</si>
  <si>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סה"כ תעודות חוב מסחריות</t>
  </si>
  <si>
    <t>3. אג"ח קונצרני</t>
  </si>
  <si>
    <t>לאומי אגח 177- בנק לאומי לישראל בע"מ</t>
  </si>
  <si>
    <t>6040315</t>
  </si>
  <si>
    <t>אחר</t>
  </si>
  <si>
    <t>604</t>
  </si>
  <si>
    <t>בנקים</t>
  </si>
  <si>
    <t>מזרחי הנפ 44 2022 0.99%- מזרחי טפחות חברה להנפקות בע"מ</t>
  </si>
  <si>
    <t>2310209</t>
  </si>
  <si>
    <t>231</t>
  </si>
  <si>
    <t>29/09/2016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</si>
  <si>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</si>
  <si>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</si>
  <si>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</si>
  <si>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</si>
  <si>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26/02/2015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</si>
  <si>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</si>
  <si>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</si>
  <si>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</si>
  <si>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</si>
  <si>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</si>
  <si>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</si>
  <si>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</si>
  <si>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</si>
  <si>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</si>
  <si>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</si>
  <si>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</si>
  <si>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אגח31</t>
  </si>
  <si>
    <t>1940527</t>
  </si>
  <si>
    <t>פועלים הנפקות סדרה 34- הפועלים הנפקות בע"מ</t>
  </si>
  <si>
    <t>1940576</t>
  </si>
  <si>
    <t>'בינלאומי הנפקות אג"ח ג</t>
  </si>
  <si>
    <t>1093681</t>
  </si>
  <si>
    <t>1153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</si>
  <si>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</si>
  <si>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</si>
  <si>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</si>
  <si>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</si>
  <si>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</si>
  <si>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</si>
  <si>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</si>
  <si>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</si>
  <si>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</si>
  <si>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</si>
  <si>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</si>
  <si>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</si>
  <si>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</si>
  <si>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</si>
  <si>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</si>
  <si>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מידרוג</t>
  </si>
  <si>
    <t>עזריאלי קבוצה אגח ב סחיר- קבוצת עזריאלי בע"מ (לשעבר קנית מימון)</t>
  </si>
  <si>
    <t>1134436</t>
  </si>
  <si>
    <t>פועלים הנ הת טו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</si>
  <si>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</si>
  <si>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</si>
  <si>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</si>
  <si>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</si>
  <si>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</si>
  <si>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רכבת ישראל אג""ח ב- רכבת ישראל בע"מ</t>
  </si>
  <si>
    <t>1134998</t>
  </si>
  <si>
    <t>1641</t>
  </si>
  <si>
    <t>שירותים</t>
  </si>
  <si>
    <t>'מנפיקים-חב'להנפק.בנק דסקונט א</t>
  </si>
  <si>
    <t>7480015</t>
  </si>
  <si>
    <t>748</t>
  </si>
  <si>
    <t>AA</t>
  </si>
  <si>
    <t>'מנפיקים-חב'להנפק.בנק דסקונט א-פדיון לקבל</t>
  </si>
  <si>
    <t>74800150</t>
  </si>
  <si>
    <t>איירפורט אגח ג- איירפורט סיטי בע"מ</t>
  </si>
  <si>
    <t>1122670</t>
  </si>
  <si>
    <t>1300</t>
  </si>
  <si>
    <t>איירפורט אגח ה- איירפורט סיטי בע"מ</t>
  </si>
  <si>
    <t>1133487</t>
  </si>
  <si>
    <t>ארפורט אגח ז- איירפורט סיטי בע"מ</t>
  </si>
  <si>
    <t>1140110</t>
  </si>
  <si>
    <t>בזק אגח 6- בזק החברה הישראלית לתקשורת בע"מ</t>
  </si>
  <si>
    <t>2300143</t>
  </si>
  <si>
    <t>230</t>
  </si>
  <si>
    <t>תקשורת ומדיה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</si>
  <si>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</si>
  <si>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</si>
  <si>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</si>
  <si>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</si>
  <si>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</si>
  <si>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</si>
  <si>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</si>
  <si>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</si>
  <si>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</si>
  <si>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</si>
  <si>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ד.זפ2022.10.30</t>
  </si>
  <si>
    <t>7480049</t>
  </si>
  <si>
    <t>דסקונט מנפיקים הת ב- דיסקונט מנפיקים בע"מ</t>
  </si>
  <si>
    <t>7480023</t>
  </si>
  <si>
    <t>השקעות ואחזקות</t>
  </si>
  <si>
    <t>הפניקס הון התח א</t>
  </si>
  <si>
    <t>1115104</t>
  </si>
  <si>
    <t>1527</t>
  </si>
  <si>
    <t>ביטוח</t>
  </si>
  <si>
    <t>הראל הנפקות אגח א- הראל ביטוח מימון והנפקות בע"מ</t>
  </si>
  <si>
    <t>1099738</t>
  </si>
  <si>
    <t>1367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</si>
  <si>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</si>
  <si>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</si>
  <si>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</si>
  <si>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</si>
  <si>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</si>
  <si>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</si>
  <si>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</si>
  <si>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</si>
  <si>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חיפושי נפט וגז</t>
  </si>
  <si>
    <t>חשמל אגח 29- חברת החשמל לישראל בע"מ</t>
  </si>
  <si>
    <t>6000236</t>
  </si>
  <si>
    <t>כללביט אגח א- כללביט מימון בע"מ</t>
  </si>
  <si>
    <t>1097138</t>
  </si>
  <si>
    <t>1324</t>
  </si>
  <si>
    <t>לאומי שה נדחה300</t>
  </si>
  <si>
    <t>6040257</t>
  </si>
  <si>
    <t>פועלים הנפ שה נד 1- הפועלים הנפקות בע"מ</t>
  </si>
  <si>
    <t>1940444</t>
  </si>
  <si>
    <t>.ריט1אגח א</t>
  </si>
  <si>
    <t>1106657</t>
  </si>
  <si>
    <t>1357</t>
  </si>
  <si>
    <t>נדלן ובינוי</t>
  </si>
  <si>
    <t>AA-</t>
  </si>
  <si>
    <t>אגוד הנפ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</si>
  <si>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</si>
  <si>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</si>
  <si>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</si>
  <si>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</si>
  <si>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</si>
  <si>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</si>
  <si>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</si>
  <si>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</si>
  <si>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</si>
  <si>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אלוני חץ אג"ח ו</t>
  </si>
  <si>
    <t>3900206</t>
  </si>
  <si>
    <t>390</t>
  </si>
  <si>
    <t>אלוני חץ אגח ח- אלוני-חץ נכסים והשקעות בע"מ</t>
  </si>
  <si>
    <t>3900271</t>
  </si>
  <si>
    <t>אמות אגח א- אמות השקעות בע"מ</t>
  </si>
  <si>
    <t>1097385</t>
  </si>
  <si>
    <t>1328</t>
  </si>
  <si>
    <t>31/05/2006</t>
  </si>
  <si>
    <t>אמות אגח ב- אמות השקעות בע"מ</t>
  </si>
  <si>
    <t>1126630</t>
  </si>
  <si>
    <t>אמות אגח ג- אמות השקעות בע"מ</t>
  </si>
  <si>
    <t>1117357</t>
  </si>
  <si>
    <t>גב ים סד' ו'- חברת גב-ים לקרקעות בע"מ</t>
  </si>
  <si>
    <t>7590128</t>
  </si>
  <si>
    <t>759</t>
  </si>
  <si>
    <t>גזית גלוב אג"ח3</t>
  </si>
  <si>
    <t>1260306</t>
  </si>
  <si>
    <t>126</t>
  </si>
  <si>
    <t>גזית גלוב אגח ד- גזית-גלוב בע"מ</t>
  </si>
  <si>
    <t>1260397</t>
  </si>
  <si>
    <t>גזית גלוב אגח ט</t>
  </si>
  <si>
    <t>1260462</t>
  </si>
  <si>
    <t>גזית גלוב אגח י- גזית-גלוב בע"מ</t>
  </si>
  <si>
    <t>1260488</t>
  </si>
  <si>
    <t>גזית גלוב אגח יא- גזית-גלוב בע"מ</t>
  </si>
  <si>
    <t>1260546</t>
  </si>
  <si>
    <t>דקסיה ישראל הנ אגח ב 4.65- דקסיה ישראל הנפקות בע"מ</t>
  </si>
  <si>
    <t>1095066</t>
  </si>
  <si>
    <t>1291</t>
  </si>
  <si>
    <t>30/09/2009</t>
  </si>
  <si>
    <t>דקסיה ישראל הנפקות אגח ז</t>
  </si>
  <si>
    <t>1119825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</si>
  <si>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</si>
  <si>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</si>
  <si>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</si>
  <si>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</si>
  <si>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אגח ט- הראל ביטוח מימון והנפקות בע"מ</t>
  </si>
  <si>
    <t>1134030</t>
  </si>
  <si>
    <t>הראל הנפקות אגח י- הראל ביטוח מימון והנפקות בע"מ</t>
  </si>
  <si>
    <t>1134048</t>
  </si>
  <si>
    <t>הראל הנפקות ה- הראל ביטוח מימון והנפקות בע"מ</t>
  </si>
  <si>
    <t>1119221</t>
  </si>
  <si>
    <t>01/09/2011</t>
  </si>
  <si>
    <t>כללביט אגח ג- כללביט מימון בע"מ</t>
  </si>
  <si>
    <t>1120120</t>
  </si>
  <si>
    <t>כללביט אגח ז</t>
  </si>
  <si>
    <t>1132950</t>
  </si>
  <si>
    <t>מליסרון אג"ח ח- מליסרון בע"מ</t>
  </si>
  <si>
    <t>3230166</t>
  </si>
  <si>
    <t>323</t>
  </si>
  <si>
    <t>מליסרון אג"ח יג- מליסרון בע"מ</t>
  </si>
  <si>
    <t>3230224</t>
  </si>
  <si>
    <t>מליסרון אגח ה- מליסרון בע"מ</t>
  </si>
  <si>
    <t>3230091</t>
  </si>
  <si>
    <t>01/01/2010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</si>
  <si>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</si>
  <si>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</si>
  <si>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</si>
  <si>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</si>
  <si>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</si>
  <si>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</si>
  <si>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27/04/2016</t>
  </si>
  <si>
    <t>מליסרון אגח יד</t>
  </si>
  <si>
    <t>3230232</t>
  </si>
  <si>
    <t>מליסרון טו'- מליסרון בע"מ</t>
  </si>
  <si>
    <t>3230240</t>
  </si>
  <si>
    <t>פניקס אגח 2- הפניקס אחזקות בע"מ</t>
  </si>
  <si>
    <t>7670177</t>
  </si>
  <si>
    <t>767</t>
  </si>
  <si>
    <t>פניקס הון אגח ה- הפניקס גיוסי הון (2009) בע"מ</t>
  </si>
  <si>
    <t>1135417</t>
  </si>
  <si>
    <t>ריט 1 אגח ג- ריט 1 בע"מ</t>
  </si>
  <si>
    <t>1120021</t>
  </si>
  <si>
    <t>ריט 1 אגח ד- ריט 1 בע"מ</t>
  </si>
  <si>
    <t>1129899</t>
  </si>
  <si>
    <t>17/09/2013</t>
  </si>
  <si>
    <t>ריט 1 אגח ו- ריט 1 בע"מ</t>
  </si>
  <si>
    <t>1138544</t>
  </si>
  <si>
    <t>Fרבוע נלן אגח</t>
  </si>
  <si>
    <t>1119999</t>
  </si>
  <si>
    <t>1349</t>
  </si>
  <si>
    <t>A+</t>
  </si>
  <si>
    <t>אגוד הנפקות התח יט</t>
  </si>
  <si>
    <t>1124080</t>
  </si>
  <si>
    <t>A1</t>
  </si>
  <si>
    <t>אלקטרה ג הוסחר מ 7390065- אלקטרה בע"מ</t>
  </si>
  <si>
    <t>7390131</t>
  </si>
  <si>
    <t>739</t>
  </si>
  <si>
    <t>ביג אגח ג- ביג מרכזי קניות (2004) בע"מ</t>
  </si>
  <si>
    <t>1106947</t>
  </si>
  <si>
    <t>1327</t>
  </si>
  <si>
    <t>ביג אגח ד</t>
  </si>
  <si>
    <t>1118033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</si>
  <si>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</si>
  <si>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</si>
  <si>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</si>
  <si>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</si>
  <si>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</si>
  <si>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שירותים פיננסיים</t>
  </si>
  <si>
    <t>ירושלים הנפקות אגח ט</t>
  </si>
  <si>
    <t>1127422</t>
  </si>
  <si>
    <t>1248</t>
  </si>
  <si>
    <t>ישרס אגח טו- ישרס חברה להשקעות בע"מ</t>
  </si>
  <si>
    <t>6130207</t>
  </si>
  <si>
    <t>613</t>
  </si>
  <si>
    <t>נייר חדרה אגח3</t>
  </si>
  <si>
    <t>6320071</t>
  </si>
  <si>
    <t>632</t>
  </si>
  <si>
    <t>תעשייה</t>
  </si>
  <si>
    <t>נכסים ובניין ו- חברה לנכסים ולבנין בע"מ</t>
  </si>
  <si>
    <t>6990188</t>
  </si>
  <si>
    <t>699</t>
  </si>
  <si>
    <t>סלקום אגח ד- סלקום ישראל בע"מ</t>
  </si>
  <si>
    <t>1107333</t>
  </si>
  <si>
    <t>2066</t>
  </si>
  <si>
    <t>סלקום אגח ו- סלקום ישראל בע"מ</t>
  </si>
  <si>
    <t>1125996</t>
  </si>
  <si>
    <t>סלקום אגח ח- סלקום ישראל בע"מ</t>
  </si>
  <si>
    <t>1132828</t>
  </si>
  <si>
    <t>סלקום אגח י- סלקום ישראל בע"מ</t>
  </si>
  <si>
    <t>1139245</t>
  </si>
  <si>
    <t>פרטנר אגח ג- חברת פרטנר תקשורת בע"מ</t>
  </si>
  <si>
    <t>1118827</t>
  </si>
  <si>
    <t>2095</t>
  </si>
  <si>
    <t>רבוע נדלן אגח ג- רבוע כחול נדל"ן בע"מ</t>
  </si>
  <si>
    <t>1115724</t>
  </si>
  <si>
    <t>רבוע נדלן אגח ה- רבוע כחול נדל"ן בע"מ</t>
  </si>
  <si>
    <t>1130467</t>
  </si>
  <si>
    <t>שה נדחה דיסקונט מנפיקים א'- דיסקונט מנפיקים בע"מ</t>
  </si>
  <si>
    <t>7480098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</si>
  <si>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</si>
  <si>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</si>
  <si>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</si>
  <si>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</si>
  <si>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</si>
  <si>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</si>
  <si>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אגח9</t>
  </si>
  <si>
    <t>7150337</t>
  </si>
  <si>
    <t>715</t>
  </si>
  <si>
    <t>A2</t>
  </si>
  <si>
    <t>איי.די.איי הנ הת ג- איי.די.איי. הנפקות (2010) בע"מ</t>
  </si>
  <si>
    <t>1127349</t>
  </si>
  <si>
    <t>1566</t>
  </si>
  <si>
    <t>אלרוב נדלן אג"ח ד- אלרוב נדל"ן</t>
  </si>
  <si>
    <t>3870128</t>
  </si>
  <si>
    <t>1288</t>
  </si>
  <si>
    <t>אלרוב נדלן אגח א</t>
  </si>
  <si>
    <t>3870078</t>
  </si>
  <si>
    <t>387</t>
  </si>
  <si>
    <t>אלרוב נדלן אגח ב</t>
  </si>
  <si>
    <t>3870094</t>
  </si>
  <si>
    <t>אלרוב נדלן ד' 3- אלרוב נדל"ן ומלונאות בע"מ</t>
  </si>
  <si>
    <t>IL0038701285</t>
  </si>
  <si>
    <t>אפריקה מגורים אגח ב- אפריקה ישראל מגורים בע"מ</t>
  </si>
  <si>
    <t>1126093</t>
  </si>
  <si>
    <t>1338</t>
  </si>
  <si>
    <t>אשטרום קב אגח א- קבוצת אשטרום</t>
  </si>
  <si>
    <t>1132323</t>
  </si>
  <si>
    <t>1618</t>
  </si>
  <si>
    <t>A</t>
  </si>
  <si>
    <t>דיסקונט שה 1-הפך סחיר 69100950- בנק דיסקונט לישראל בע"מ</t>
  </si>
  <si>
    <t>6910095</t>
  </si>
  <si>
    <t>691</t>
  </si>
  <si>
    <t>דלק קבוצה אגח יג- קבוצת דלק בע"מ</t>
  </si>
  <si>
    <t>1105543</t>
  </si>
  <si>
    <t>1095</t>
  </si>
  <si>
    <t>06/06/2007</t>
  </si>
  <si>
    <t>דלק קבוצה אגח יח- קבוצת דלק בע"מ</t>
  </si>
  <si>
    <t>1115823</t>
  </si>
  <si>
    <t>דלק קבוצה אגח כב- קבוצת דלק בע"מ</t>
  </si>
  <si>
    <t>1106046</t>
  </si>
  <si>
    <t>דקסיה ישראל הנפ.אגח יג ז"פ19.1.1</t>
  </si>
  <si>
    <t>1125194</t>
  </si>
  <si>
    <t>חברה לישראל אגח 7- החברה לישראל בע"מ</t>
  </si>
  <si>
    <t>5760160</t>
  </si>
  <si>
    <t>576</t>
  </si>
  <si>
    <t>01/11/2013</t>
  </si>
  <si>
    <t>ישפרו.ק2- ישפרו חברה ישראלית להשכרת מבנים בע"מ</t>
  </si>
  <si>
    <t>7430069</t>
  </si>
  <si>
    <t>743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</si>
  <si>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</si>
  <si>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</si>
  <si>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</si>
  <si>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</si>
  <si>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קרדן רכב אגח ט- קרדן רכב בע"מ</t>
  </si>
  <si>
    <t>4590162</t>
  </si>
  <si>
    <t>459</t>
  </si>
  <si>
    <t>שיכון ובינוי אגח 6- שיכון ובינוי - אחזקות בע"מ</t>
  </si>
  <si>
    <t>1129733</t>
  </si>
  <si>
    <t>1068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</si>
  <si>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</si>
  <si>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</si>
  <si>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</si>
  <si>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</si>
  <si>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</si>
  <si>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אדגר אגח סדרה ח- אדגר השקעות ופיתוח בע"מ</t>
  </si>
  <si>
    <t>1820174</t>
  </si>
  <si>
    <t>182</t>
  </si>
  <si>
    <t>A3</t>
  </si>
  <si>
    <t>אדגר השקעות אגח ז</t>
  </si>
  <si>
    <t>1820158</t>
  </si>
  <si>
    <t>אדגר השקעות ופיתוח אגח ו</t>
  </si>
  <si>
    <t>1820141</t>
  </si>
  <si>
    <t>אלבר סד יג- אלבר שירותי מימונית בע"מ</t>
  </si>
  <si>
    <t>1127588</t>
  </si>
  <si>
    <t>1382</t>
  </si>
  <si>
    <t>אפריקה נכסים אגח ה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</si>
  <si>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</si>
  <si>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</si>
  <si>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</si>
  <si>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</si>
  <si>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</si>
  <si>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</si>
  <si>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</si>
  <si>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ירושלים הנפקות נד10</t>
  </si>
  <si>
    <t>1127414</t>
  </si>
  <si>
    <t>A-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</si>
  <si>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</si>
  <si>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</si>
  <si>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</si>
  <si>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</si>
  <si>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</si>
  <si>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יז- מבני תעשיה בע"מ</t>
  </si>
  <si>
    <t>2260446</t>
  </si>
  <si>
    <t>28/02/2017</t>
  </si>
  <si>
    <t>מבני תעשייה אגח יד- מבני תעשיה בע"מ</t>
  </si>
  <si>
    <t>2260412</t>
  </si>
  <si>
    <t>בזן סדרה ז- בתי זקוק לנפט בע"מ</t>
  </si>
  <si>
    <t>2590438</t>
  </si>
  <si>
    <t>259</t>
  </si>
  <si>
    <t>BBB+</t>
  </si>
  <si>
    <t>הכשרת הישוב אגח12ז"פ2017.9.8</t>
  </si>
  <si>
    <t>6120117</t>
  </si>
  <si>
    <t>612</t>
  </si>
  <si>
    <t>השקעה ואחזקות</t>
  </si>
  <si>
    <t>Baa1</t>
  </si>
  <si>
    <t>הכשרת ישוב אגח 13- חברת הכשרת הישוב בישראל בע"מ</t>
  </si>
  <si>
    <t>6120125</t>
  </si>
  <si>
    <t>דיסקונט השקעות אגח ו- חברת השקעות דיסקונט בע"מ</t>
  </si>
  <si>
    <t>6390207</t>
  </si>
  <si>
    <t>639</t>
  </si>
  <si>
    <t>BBB</t>
  </si>
  <si>
    <t>דיסקונט השקעות אגח ח- חברת השקעות דיסקונט בע"מ</t>
  </si>
  <si>
    <t>6390223</t>
  </si>
  <si>
    <t>'אי.די.בי.חב'לפתוח אג"ח ז</t>
  </si>
  <si>
    <t>7980121</t>
  </si>
  <si>
    <t>798</t>
  </si>
  <si>
    <t>BB</t>
  </si>
  <si>
    <t>אידיבי פתוח אגח ט- אידיבי חברה לפתוח בע"מ</t>
  </si>
  <si>
    <t>7980154</t>
  </si>
  <si>
    <t>קרדן אן וי אגח ב- קרדן אן.וי.</t>
  </si>
  <si>
    <t>1113034</t>
  </si>
  <si>
    <t>1154</t>
  </si>
  <si>
    <t>B</t>
  </si>
  <si>
    <t>16/12/2008</t>
  </si>
  <si>
    <t>פלאזה סנטרס אגח א- פלאזה סנטרס</t>
  </si>
  <si>
    <t>1109495</t>
  </si>
  <si>
    <t>1476</t>
  </si>
  <si>
    <t>CCC</t>
  </si>
  <si>
    <t>פלאזה סנטרס אגח ב- פלאזה סנטרס</t>
  </si>
  <si>
    <t>1109503</t>
  </si>
  <si>
    <t>ארזים אגח 2- ארזים השקעות בע"מ</t>
  </si>
  <si>
    <t>1380047</t>
  </si>
  <si>
    <t>138</t>
  </si>
  <si>
    <t>D</t>
  </si>
  <si>
    <t>אלביט הד אגח ח- אלביט הדמיה בע"מ</t>
  </si>
  <si>
    <t>1131267</t>
  </si>
  <si>
    <t>1039</t>
  </si>
  <si>
    <t>לא מדורג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</si>
  <si>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</si>
  <si>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</si>
  <si>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</si>
  <si>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</si>
  <si>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</si>
  <si>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</si>
  <si>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</si>
  <si>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</si>
  <si>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</si>
  <si>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</si>
  <si>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</si>
  <si>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הכשרת הישוב אג"ח 20</t>
  </si>
  <si>
    <t>6120216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</si>
  <si>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</si>
  <si>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</si>
  <si>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</si>
  <si>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</si>
  <si>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</si>
  <si>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</si>
  <si>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</si>
  <si>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</si>
  <si>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אפריקה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</si>
  <si>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</si>
  <si>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</si>
  <si>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</si>
  <si>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</si>
  <si>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</si>
  <si>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ארזים אגח4</t>
  </si>
  <si>
    <t>1380104</t>
  </si>
  <si>
    <t>נאוסיטי אגח1ז"פ2014.3.2</t>
  </si>
  <si>
    <t>1102375</t>
  </si>
  <si>
    <t>1408</t>
  </si>
  <si>
    <t>לאומי אגח 178- בנק לאומי לישראל בע"מ</t>
  </si>
  <si>
    <t>6040323</t>
  </si>
  <si>
    <t>מזרחי אגח 41- בנק מזרחי טפחות בע"מ</t>
  </si>
  <si>
    <t>2310175</t>
  </si>
  <si>
    <t>695</t>
  </si>
  <si>
    <t>מזרחי הנפקות 37 חסום 230715- מזרחי טפחות הנפ</t>
  </si>
  <si>
    <t>23101340</t>
  </si>
  <si>
    <t>2450</t>
  </si>
  <si>
    <t>מזרחי הנפקות 37 חסום 230715- מזרחי טפחות חברה להנפקות בע"מ</t>
  </si>
  <si>
    <t>2310134</t>
  </si>
  <si>
    <t>מזרחי הנפקות 40- מזרחי טפחות חברה להנפקות בע"מ</t>
  </si>
  <si>
    <t>2310167</t>
  </si>
  <si>
    <t>פועלים הנפקות אגח 29- הפועלים הנפקות בע"מ</t>
  </si>
  <si>
    <t>1940485</t>
  </si>
  <si>
    <t>פועלים הנפקות אגח 30- הפועלים הנפקות בע"מ</t>
  </si>
  <si>
    <t>1940493</t>
  </si>
  <si>
    <t>אלביט מערכות אגח א- אלביט מערכות בע"מ</t>
  </si>
  <si>
    <t>1119635</t>
  </si>
  <si>
    <t>1040</t>
  </si>
  <si>
    <t>ביטחוניות</t>
  </si>
  <si>
    <t>בינלאומי הנפקות אגח ח- הבינלאומי הראשון הנפקות בע"מ</t>
  </si>
  <si>
    <t>1134212</t>
  </si>
  <si>
    <t>פועלים הנפ כתהתח יא- הפועלים הנפקות בע"מ</t>
  </si>
  <si>
    <t>1940410</t>
  </si>
  <si>
    <t>פועלים הנפקות הת יג</t>
  </si>
  <si>
    <t>1940436</t>
  </si>
  <si>
    <t>רכבת ישראל אגח א- רכבת ישראל בע"מ</t>
  </si>
  <si>
    <t>1134980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</si>
  <si>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</si>
  <si>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</si>
  <si>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</si>
  <si>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</si>
  <si>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בזק אגח 9- בזק החברה הישראלית לתקשורת בע"מ</t>
  </si>
  <si>
    <t>2300176</t>
  </si>
  <si>
    <t>דיסקונט מנ הת ט</t>
  </si>
  <si>
    <t>7480106</t>
  </si>
  <si>
    <t>דיסקונט מנפיקים הת ה- דיסקונט מנפיקים בע"מ</t>
  </si>
  <si>
    <t>7480031</t>
  </si>
  <si>
    <t>חברת חשמל 26 4.8% 2016/2023- חברת החשמל לישראל בע"מ</t>
  </si>
  <si>
    <t>6000202</t>
  </si>
  <si>
    <t>כימיקלים לישראל סד ה- כימיקלים לישראל בע"מ</t>
  </si>
  <si>
    <t>2810299</t>
  </si>
  <si>
    <t>281</t>
  </si>
  <si>
    <t>לאומי שה נדחה301</t>
  </si>
  <si>
    <t>6040265</t>
  </si>
  <si>
    <t>מגדל הון אגח ד</t>
  </si>
  <si>
    <t>1137033</t>
  </si>
  <si>
    <t>439</t>
  </si>
  <si>
    <t>Aa2</t>
  </si>
  <si>
    <t>תעשיה אוירית אגח ב- התעשיה האוירית לישראל בע"מ</t>
  </si>
  <si>
    <t>1115997</t>
  </si>
  <si>
    <t>1457</t>
  </si>
  <si>
    <t>תעשיה אוירית אגח ג- התעשיה האוירית לישראל בע"מ</t>
  </si>
  <si>
    <t>1127547</t>
  </si>
  <si>
    <t>תעשיה אוירית אגח ד</t>
  </si>
  <si>
    <t>1133131</t>
  </si>
  <si>
    <t>טכנולוגיה</t>
  </si>
  <si>
    <t>אלוני חץ אגח ט- אלוני-חץ נכסים והשקעות בע"מ</t>
  </si>
  <si>
    <t>3900354</t>
  </si>
  <si>
    <t>בי קום אגח ג- בי קומיוניקיישנס בע"מ לשעבר סמייל 012</t>
  </si>
  <si>
    <t>1139203</t>
  </si>
  <si>
    <t>1422</t>
  </si>
  <si>
    <t>גב ים אגח ז- חברת גב-ים לקרקעות בע"מ</t>
  </si>
  <si>
    <t>7590144</t>
  </si>
  <si>
    <t>גזית גלוב אגח ה- גזית-גלוב בע"מ</t>
  </si>
  <si>
    <t>1260421</t>
  </si>
  <si>
    <t>דה זראסאי אג ג- דה זראסאי גרופ לטד</t>
  </si>
  <si>
    <t>1137975</t>
  </si>
  <si>
    <t>1604</t>
  </si>
  <si>
    <t>וורטון פרופרטיז אגח א</t>
  </si>
  <si>
    <t>1140169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</si>
  <si>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</si>
  <si>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</si>
  <si>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</si>
  <si>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</si>
  <si>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</si>
  <si>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ה- מגדל ביטוח גיוס הון בע"מ</t>
  </si>
  <si>
    <t>1139286</t>
  </si>
  <si>
    <t>מויניאן אגח א- מויניאן לימיטד</t>
  </si>
  <si>
    <t>1135656</t>
  </si>
  <si>
    <t>1643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</si>
  <si>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</si>
  <si>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</si>
  <si>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</si>
  <si>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</si>
  <si>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</si>
  <si>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פז נפט ה- פז חברת הנפט בע"מ</t>
  </si>
  <si>
    <t>1139534</t>
  </si>
  <si>
    <t>קיי.בי.אס הולדינג אגח א- קיי.בי.אס.אס.או.אר(בי.וי.איי)הולדינג אל.טי.די</t>
  </si>
  <si>
    <t>1137918</t>
  </si>
  <si>
    <t>1662</t>
  </si>
  <si>
    <t>אגוד הנפקות התח יח</t>
  </si>
  <si>
    <t>1121854</t>
  </si>
  <si>
    <t>דלתא אגח ב</t>
  </si>
  <si>
    <t>6270151</t>
  </si>
  <si>
    <t>627</t>
  </si>
  <si>
    <t>ואן טכנ אגח ג- וואן טכנולוגיות תוכנה(או.אס.טי)בע"מ</t>
  </si>
  <si>
    <t>1610187</t>
  </si>
  <si>
    <t>161</t>
  </si>
  <si>
    <t>שירותי מידע</t>
  </si>
  <si>
    <t>ישרוטל אג"ח א'- ישרוטל בע"מ</t>
  </si>
  <si>
    <t>1139419</t>
  </si>
  <si>
    <t>1032</t>
  </si>
  <si>
    <t>מלונאות ותיירות</t>
  </si>
  <si>
    <t>ישרס אגח יא- ישרס חברה להשקעות בע"מ</t>
  </si>
  <si>
    <t>6130165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</si>
  <si>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</si>
  <si>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</si>
  <si>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</si>
  <si>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</si>
  <si>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</si>
  <si>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ממן אגח ב חסום 07022017- ממן-מסופי מטען וניטול בע"מ</t>
  </si>
  <si>
    <t>23800460</t>
  </si>
  <si>
    <t>נייר חדרה אג 5- נייר חדרה לשעבר מפעלי נייר</t>
  </si>
  <si>
    <t>6320097</t>
  </si>
  <si>
    <t>עץ, נייר ודפוס</t>
  </si>
  <si>
    <t>נייר חדרה אגח 6- נייר חדרה לשעבר מפעלי נייר</t>
  </si>
  <si>
    <t>6320105</t>
  </si>
  <si>
    <t>30/01/2014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</si>
  <si>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</si>
  <si>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</si>
  <si>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</si>
  <si>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</si>
  <si>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אג"ח ט חסום 290316- סלקום</t>
  </si>
  <si>
    <t>11328360</t>
  </si>
  <si>
    <t>58</t>
  </si>
  <si>
    <t>סלקום אגח ז- סלקום ישראל בע"מ</t>
  </si>
  <si>
    <t>1126002</t>
  </si>
  <si>
    <t>סלקום אגח ט- סלקום ישראל בע"מ</t>
  </si>
  <si>
    <t>1132836</t>
  </si>
  <si>
    <t>סלקום י"א 3.55%- סלקום ישראל בע"מ</t>
  </si>
  <si>
    <t>1139252</t>
  </si>
  <si>
    <t>פרטנר אגח ד- חברת פרטנר תקשורת בע"מ</t>
  </si>
  <si>
    <t>1118835</t>
  </si>
  <si>
    <t>31/10/2012</t>
  </si>
  <si>
    <t>פרטנר אגח ה- חברת פרטנר תקשורת בע"מ</t>
  </si>
  <si>
    <t>1118843</t>
  </si>
  <si>
    <t>קרסו אגח ב- קרסו מוטורס בע"מ</t>
  </si>
  <si>
    <t>1139591</t>
  </si>
  <si>
    <t>1585</t>
  </si>
  <si>
    <t>שופרסל אגח ה- שופר-סל בע"מ</t>
  </si>
  <si>
    <t>7770209</t>
  </si>
  <si>
    <t>אבגול אגח ב- אבגול תעשיות 1953 בע"מ</t>
  </si>
  <si>
    <t>1126317</t>
  </si>
  <si>
    <t>1390</t>
  </si>
  <si>
    <t>אבגול אגח ג- אבגול תעשיות 1953 בע"מ</t>
  </si>
  <si>
    <t>1133289</t>
  </si>
  <si>
    <t>אגוד הנפקות שה נד2</t>
  </si>
  <si>
    <t>1115286</t>
  </si>
  <si>
    <t>אקסטל ב- אקסטל לימיטד</t>
  </si>
  <si>
    <t>1135367</t>
  </si>
  <si>
    <t>1622</t>
  </si>
  <si>
    <t>אשטרום קב אגח ב- קבוצת אשטרום</t>
  </si>
  <si>
    <t>1132331</t>
  </si>
  <si>
    <t>דלק קב אגח לא- קבוצת דלק בע"מ</t>
  </si>
  <si>
    <t>1134790</t>
  </si>
  <si>
    <t>דלק קבוצה אגח יד</t>
  </si>
  <si>
    <t>1115062</t>
  </si>
  <si>
    <t>דלק קבוצה אגח לב- קבוצת דלק בע"מ</t>
  </si>
  <si>
    <t>1138874</t>
  </si>
  <si>
    <t>חברה לישראל אגח 9- החברה לישראל בע"מ</t>
  </si>
  <si>
    <t>5760202</t>
  </si>
  <si>
    <t>חברה לישראל אגח10</t>
  </si>
  <si>
    <t>5760236</t>
  </si>
  <si>
    <t>טאואר אגח ז</t>
  </si>
  <si>
    <t>1138494</t>
  </si>
  <si>
    <t>2028</t>
  </si>
  <si>
    <t>לוינשטיין הנדסה אגח ג- משולם לוינשטין הנדסה וקבלנות בע"מ</t>
  </si>
  <si>
    <t>5730080</t>
  </si>
  <si>
    <t>573</t>
  </si>
  <si>
    <t>לוינשטיין נכסים אגח א- לוינשטיין נכסים</t>
  </si>
  <si>
    <t>1119098</t>
  </si>
  <si>
    <t>1536</t>
  </si>
  <si>
    <t>מנרב אגח א</t>
  </si>
  <si>
    <t>1550037</t>
  </si>
  <si>
    <t>155</t>
  </si>
  <si>
    <t>קרדן רכב אגח ח- קרדן רכב בע"מ</t>
  </si>
  <si>
    <t>4590147</t>
  </si>
  <si>
    <t>שיכון ובינוי אגח 7- שיכון ובינוי - אחזקות בע"מ</t>
  </si>
  <si>
    <t>1129741</t>
  </si>
  <si>
    <t>אלבר אג"ח יד- אלבר שירותי מימונית בע"מ</t>
  </si>
  <si>
    <t>1132562</t>
  </si>
  <si>
    <t>אלבר אגח טו</t>
  </si>
  <si>
    <t>1138536</t>
  </si>
  <si>
    <t>מסחר ושרותים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</si>
  <si>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</si>
  <si>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</si>
  <si>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</si>
  <si>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</si>
  <si>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</si>
  <si>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ירושלים הנפקות אגח יד</t>
  </si>
  <si>
    <t>1123587</t>
  </si>
  <si>
    <t>מבני תעשייה אגח טו- מבני תעשיה בע"מ</t>
  </si>
  <si>
    <t>2260420</t>
  </si>
  <si>
    <t>אלדן תחבורה אגח ב</t>
  </si>
  <si>
    <t>1138254</t>
  </si>
  <si>
    <t>1636</t>
  </si>
  <si>
    <t>בזן אגח ד</t>
  </si>
  <si>
    <t>2590362</t>
  </si>
  <si>
    <t>בזן אגח ה</t>
  </si>
  <si>
    <t>2590388</t>
  </si>
  <si>
    <t>הכשרת הישוב 14- חברת הכשרת הישוב בישראל בע"מ</t>
  </si>
  <si>
    <t>6120141</t>
  </si>
  <si>
    <t>דיסקונט השקעות אגח ט- חברת השקעות דיסקונט בע"מ</t>
  </si>
  <si>
    <t>6390249</t>
  </si>
  <si>
    <t>אי די בי פתוח אגח י'</t>
  </si>
  <si>
    <t>7980162</t>
  </si>
  <si>
    <t>אפריל נדלן א-לס- א.נ.ה- אפריל נדל"ן החזקות 2012 בע"מ</t>
  </si>
  <si>
    <t>1127265</t>
  </si>
  <si>
    <t>1603</t>
  </si>
  <si>
    <t>חלל תקשורת אגח ו</t>
  </si>
  <si>
    <t>1135151</t>
  </si>
  <si>
    <t>1132</t>
  </si>
  <si>
    <t>דלתא גליל אגח ו- דלתא-גליל תעשיות בע"מ</t>
  </si>
  <si>
    <t>6270193</t>
  </si>
  <si>
    <t>אופנה והלבשה</t>
  </si>
  <si>
    <t>חברה לישראל אג"ח 11- החברה לישראל בע"מ</t>
  </si>
  <si>
    <t>5760244</t>
  </si>
  <si>
    <t>חלל תקש אגח טז- חלל-תקשורת בע"מ</t>
  </si>
  <si>
    <t>1139922</t>
  </si>
  <si>
    <t>סה"כ צמודות למדד אחר</t>
  </si>
  <si>
    <t>ISRELE 7 1/4 01/15/19</t>
  </si>
  <si>
    <t>US46507NAA81</t>
  </si>
  <si>
    <t>SGX</t>
  </si>
  <si>
    <t>בלומברג</t>
  </si>
  <si>
    <t>99189</t>
  </si>
  <si>
    <t>Utilities</t>
  </si>
  <si>
    <t>BBB-</t>
  </si>
  <si>
    <t>ISRELE 9.375 20</t>
  </si>
  <si>
    <t>US46507NAB64</t>
  </si>
  <si>
    <t>Israel electric 6.875 6/23- חברת החשמל לישראל בע"מ</t>
  </si>
  <si>
    <t>US46507NAE04</t>
  </si>
  <si>
    <t>BB+</t>
  </si>
  <si>
    <t>S&amp;P</t>
  </si>
  <si>
    <t>AXASA 5.453 PERP- AXA SA</t>
  </si>
  <si>
    <t>XS1134541561</t>
  </si>
  <si>
    <t>10934</t>
  </si>
  <si>
    <t>Insurance</t>
  </si>
  <si>
    <t>Edf 5 1/4 12/29/49- ELEC DE FRANCE</t>
  </si>
  <si>
    <t>USF2893TAF33</t>
  </si>
  <si>
    <t>10781</t>
  </si>
  <si>
    <t>Prufin 5 1/4 12/31/49 Perp- PRUDENTIAL</t>
  </si>
  <si>
    <t>XS0873630742</t>
  </si>
  <si>
    <t>10860</t>
  </si>
  <si>
    <t>Moodys</t>
  </si>
  <si>
    <t>Srenvx 6.375% 09/01/24- Aquairus +Inv for swiss</t>
  </si>
  <si>
    <t>XS0901578681</t>
  </si>
  <si>
    <t>12621</t>
  </si>
  <si>
    <t>Diversified Financials</t>
  </si>
  <si>
    <t>Bm&amp;Fovespa Sa 5.5% 7/2020- BM fbovespa sa</t>
  </si>
  <si>
    <t>USP1728MAA10</t>
  </si>
  <si>
    <t>12065</t>
  </si>
  <si>
    <t>HPE 4.9 10/15/25- HP ENTERPRISE CO</t>
  </si>
  <si>
    <t>US42824CAW91</t>
  </si>
  <si>
    <t>27120</t>
  </si>
  <si>
    <t>Technology Hardware &amp; Equipment</t>
  </si>
  <si>
    <t>MQGAU 6 1/8 PERP COCO- Macquarie group ltd</t>
  </si>
  <si>
    <t>US55608YAC93</t>
  </si>
  <si>
    <t>12088</t>
  </si>
  <si>
    <t>Banks</t>
  </si>
  <si>
    <t>SSELN 4 3/4 09/16/77 PERP- SSE PLC</t>
  </si>
  <si>
    <t>XS1572343744</t>
  </si>
  <si>
    <t>11139</t>
  </si>
  <si>
    <t>Other</t>
  </si>
  <si>
    <t>TRPCN 5 7/8 08/15/76- trans canada pipelines</t>
  </si>
  <si>
    <t>US89356BAB45</t>
  </si>
  <si>
    <t>27060</t>
  </si>
  <si>
    <t>UBS 5.125 05/15/24- UBS AG</t>
  </si>
  <si>
    <t>CH0244100266</t>
  </si>
  <si>
    <t>10440</t>
  </si>
  <si>
    <t>ABNANV 4.4 03/27/28- ABN NV</t>
  </si>
  <si>
    <t>xs1586330604</t>
  </si>
  <si>
    <t>10002</t>
  </si>
  <si>
    <t>BAC 4 22/01/25- Bank of America</t>
  </si>
  <si>
    <t>US06051GFM69</t>
  </si>
  <si>
    <t>10043</t>
  </si>
  <si>
    <t>Baa3</t>
  </si>
  <si>
    <t>C 3.875% 26/03/25- CITIGROUP INC</t>
  </si>
  <si>
    <t>US172967JL61</t>
  </si>
  <si>
    <t>10083</t>
  </si>
  <si>
    <t>CS 6 1/2 08/08/23- CREDIT SUISSE</t>
  </si>
  <si>
    <t>XS0957135212</t>
  </si>
  <si>
    <t>10103</t>
  </si>
  <si>
    <t>EMBRBZ 5.696 09/16/23- Embraer Overseas Ltd</t>
  </si>
  <si>
    <t>USG30376AB69</t>
  </si>
  <si>
    <t>11262</t>
  </si>
  <si>
    <t>Capital Goods</t>
  </si>
  <si>
    <t>HRB 5 1/4 10/01/25- Block Financial LLC</t>
  </si>
  <si>
    <t>US093662AG97</t>
  </si>
  <si>
    <t>12556</t>
  </si>
  <si>
    <t>HSBC 6 3/8 12/29/49- HSBC BANK PLC</t>
  </si>
  <si>
    <t>US404280AS86</t>
  </si>
  <si>
    <t>10194</t>
  </si>
  <si>
    <t>RABOBK 6 5/8 12/29/49 PER</t>
  </si>
  <si>
    <t>XS1400626690</t>
  </si>
  <si>
    <t>10354</t>
  </si>
  <si>
    <t>SRELE 7 3/4 12/15/27- חברת החשמל לישראל בע"מ</t>
  </si>
  <si>
    <t>US46507WAB63</t>
  </si>
  <si>
    <t>WFM 5.2 12.03.25- Whole foods market inc</t>
  </si>
  <si>
    <t>US966837AE62</t>
  </si>
  <si>
    <t>12734</t>
  </si>
  <si>
    <t>Food &amp; Staples Retailing</t>
  </si>
  <si>
    <t>WFM 5.2 12/25</t>
  </si>
  <si>
    <t>US966837AD89</t>
  </si>
  <si>
    <t>99750</t>
  </si>
  <si>
    <t>MOODIES</t>
  </si>
  <si>
    <t>ENELIM 8 3/4 09/24/73 PERP- ENEL SPA</t>
  </si>
  <si>
    <t>US29265WAA62</t>
  </si>
  <si>
    <t>10998</t>
  </si>
  <si>
    <t>Fibebz 5.25 5/24- Fibria overseas finance</t>
  </si>
  <si>
    <t>US31572UAE64</t>
  </si>
  <si>
    <t>12754</t>
  </si>
  <si>
    <t>MSCI 5 1/4 11/15/24- MSCI INC</t>
  </si>
  <si>
    <t>US55354GAA85</t>
  </si>
  <si>
    <t>11263</t>
  </si>
  <si>
    <t>Software &amp; Services</t>
  </si>
  <si>
    <t>PHM 5 01/15/27- PULTEGROUP INC</t>
  </si>
  <si>
    <t>US745867AX94</t>
  </si>
  <si>
    <t>2771</t>
  </si>
  <si>
    <t>Consumer Durables &amp; Apparel</t>
  </si>
  <si>
    <t>PHM 5% 150127- PULTE HOMES</t>
  </si>
  <si>
    <t>791231921</t>
  </si>
  <si>
    <t>10347</t>
  </si>
  <si>
    <t>RIG 6 1/4 12/01/24- TRANSOCEAN</t>
  </si>
  <si>
    <t>US893830AS85</t>
  </si>
  <si>
    <t>10744</t>
  </si>
  <si>
    <t>Energy</t>
  </si>
  <si>
    <t>SESGFP 5 5/8 12/29/49 PERP- SES SA</t>
  </si>
  <si>
    <t>XS1405765659</t>
  </si>
  <si>
    <t>27244</t>
  </si>
  <si>
    <t>Media</t>
  </si>
  <si>
    <t>Ba1</t>
  </si>
  <si>
    <t>UBS 7% 29/12/49- UBS AG</t>
  </si>
  <si>
    <t>CH0271428333</t>
  </si>
  <si>
    <t>Rwe 6.625% 30/07/75- RWE AG</t>
  </si>
  <si>
    <t>XS1254119750</t>
  </si>
  <si>
    <t>12336</t>
  </si>
  <si>
    <t>TSO 4 3/4 12/15/23- TESORO CORP</t>
  </si>
  <si>
    <t>US881609BB61</t>
  </si>
  <si>
    <t>11042</t>
  </si>
  <si>
    <t>Ba2</t>
  </si>
  <si>
    <t>MU 5 1/2 02/01/25- MICRON TECHN</t>
  </si>
  <si>
    <t>US595112BC66</t>
  </si>
  <si>
    <t>10283</t>
  </si>
  <si>
    <t>Semiconductors &amp; Semiconductor Equipment</t>
  </si>
  <si>
    <t>Ba3</t>
  </si>
  <si>
    <t>MU 5 1/2 02/01/25- MICRON TECHNOLOGY INC</t>
  </si>
  <si>
    <t>US595112C66</t>
  </si>
  <si>
    <t>NYSE</t>
  </si>
  <si>
    <t>29709</t>
  </si>
  <si>
    <t>31/12/2015</t>
  </si>
  <si>
    <t>RIG 6 1/4 12/01/24</t>
  </si>
  <si>
    <t>ua893829aa96</t>
  </si>
  <si>
    <t>BB-</t>
  </si>
  <si>
    <t>29/12/2016</t>
  </si>
  <si>
    <t>RIG 6 1/4 12/01/24- TRANSOCEAN PROTEUS LTD</t>
  </si>
  <si>
    <t>US893829AA96</t>
  </si>
  <si>
    <t>8910</t>
  </si>
  <si>
    <t>SIRI 5 3/8 07/15/26- SIRIUS XM RADIO INC</t>
  </si>
  <si>
    <t>US82967NAW8</t>
  </si>
  <si>
    <t>27230</t>
  </si>
  <si>
    <t>MU 5 1/2 02/01/25</t>
  </si>
  <si>
    <t>US595112BB83</t>
  </si>
  <si>
    <t>99722</t>
  </si>
  <si>
    <t>LENOVO 4.7 8/5/2019- LENOVO GROUP</t>
  </si>
  <si>
    <t>XS1064674127</t>
  </si>
  <si>
    <t>11172</t>
  </si>
  <si>
    <t>SHBASS 5 1/4 12/29/49- SVENSKA HANDELSBANKEN AB</t>
  </si>
  <si>
    <t>XS1194054166</t>
  </si>
  <si>
    <t>12903</t>
  </si>
  <si>
    <t>VRSN 5 1/4 04/01/25- VeriSign inc</t>
  </si>
  <si>
    <t>US92343EAH53</t>
  </si>
  <si>
    <t>12225</t>
  </si>
  <si>
    <t>31/08/2015</t>
  </si>
  <si>
    <t>סה"כ אגרות חוב קונצרניות</t>
  </si>
  <si>
    <t>4. מניות</t>
  </si>
  <si>
    <t>סה"כ תל אביב 35</t>
  </si>
  <si>
    <t>טבע- טבע תעשיות פרמצבטיות בע"מ</t>
  </si>
  <si>
    <t>629014</t>
  </si>
  <si>
    <t>629</t>
  </si>
  <si>
    <t>ביוטכנולוגיה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</si>
  <si>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</si>
  <si>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</si>
  <si>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</si>
  <si>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</si>
  <si>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</si>
  <si>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</si>
  <si>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הראל השקעות- הראל השקעות בביטוח ושרותים פיננסים בע"מ</t>
  </si>
  <si>
    <t>585018</t>
  </si>
  <si>
    <t>585</t>
  </si>
  <si>
    <t>אלביט מערכות- אלביט מערכות בע"מ</t>
  </si>
  <si>
    <t>1081124</t>
  </si>
  <si>
    <t>בינלאומי 5- הבנק הבינלאומי הראשון לישראל בע"מ</t>
  </si>
  <si>
    <t>593038</t>
  </si>
  <si>
    <t>593</t>
  </si>
  <si>
    <t>דיסקונט א- בנק דיסקונט לישראל בע"מ</t>
  </si>
  <si>
    <t>691212</t>
  </si>
  <si>
    <t>לאומי- בנק לאומי לישראל בע"מ</t>
  </si>
  <si>
    <t>604611</t>
  </si>
  <si>
    <t>מזרחי טפחות- בנק מזרחי טפחות בע"מ</t>
  </si>
  <si>
    <t>695437</t>
  </si>
  <si>
    <t>פועלים- בנק הפועלים בע"מ</t>
  </si>
  <si>
    <t>662577</t>
  </si>
  <si>
    <t>662</t>
  </si>
  <si>
    <t>אופקו הלת' אינק- אופקו</t>
  </si>
  <si>
    <t>1129543</t>
  </si>
  <si>
    <t>1610</t>
  </si>
  <si>
    <t>השקעות במדעי החיים</t>
  </si>
  <si>
    <t>דלק קבוצה- קבוצת דלק בע"מ</t>
  </si>
  <si>
    <t>1084128</t>
  </si>
  <si>
    <t>חברה לישראל- החברה לישראל בע"מ</t>
  </si>
  <si>
    <t>576017</t>
  </si>
  <si>
    <t>אבנר יהש- אבנר חיפושי נפט וגז - שותפות מוגבלת</t>
  </si>
  <si>
    <t>268011</t>
  </si>
  <si>
    <t>268</t>
  </si>
  <si>
    <t>בזן- בתי זקוק לנפט בע"מ</t>
  </si>
  <si>
    <t>2590248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</si>
  <si>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</si>
  <si>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</si>
  <si>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</si>
  <si>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</si>
  <si>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</si>
  <si>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</si>
  <si>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</si>
  <si>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</si>
  <si>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</si>
  <si>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</si>
  <si>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</si>
  <si>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</si>
  <si>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מוליכים למחצה</t>
  </si>
  <si>
    <t>סודהסטרים- SodaStream International Ltd</t>
  </si>
  <si>
    <t>1121300</t>
  </si>
  <si>
    <t>11104</t>
  </si>
  <si>
    <t>מזון</t>
  </si>
  <si>
    <t>פרוטרום- פרוטרום תעשיות בע"מ</t>
  </si>
  <si>
    <t>1081082</t>
  </si>
  <si>
    <t>1037</t>
  </si>
  <si>
    <t>אירפורט סיטי- איירפורט סיטי בע"מ</t>
  </si>
  <si>
    <t>1095835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</si>
  <si>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</si>
  <si>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</si>
  <si>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</si>
  <si>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</si>
  <si>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</si>
  <si>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</si>
  <si>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</si>
  <si>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</si>
  <si>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</si>
  <si>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</si>
  <si>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</si>
  <si>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קלינטק</t>
  </si>
  <si>
    <t>נייס- נייס מערכות בע"מ</t>
  </si>
  <si>
    <t>273011</t>
  </si>
  <si>
    <t>273</t>
  </si>
  <si>
    <t>תוכנה ואינטרנט</t>
  </si>
  <si>
    <t>בזק- בזק החברה הישראלית לתקשורת בע"מ</t>
  </si>
  <si>
    <t>230011</t>
  </si>
  <si>
    <t>סלקום- סלקום ישראל בע"מ</t>
  </si>
  <si>
    <t>1101534</t>
  </si>
  <si>
    <t>פרטנר- חברת פרטנר תקשורת בע"מ</t>
  </si>
  <si>
    <t>1083484</t>
  </si>
  <si>
    <t>סה"כ תל אביב 90</t>
  </si>
  <si>
    <t>דלתא גליל- דלתא-גליל תעשיות בע"מ</t>
  </si>
  <si>
    <t>627034</t>
  </si>
  <si>
    <t>פוקס- ויזל- פוקס-ויזל בע"מ</t>
  </si>
  <si>
    <t>1087022</t>
  </si>
  <si>
    <t>1140</t>
  </si>
  <si>
    <t>פמס- מפעלי פ.מ.ס. מיגון בע"מ</t>
  </si>
  <si>
    <t>315010</t>
  </si>
  <si>
    <t>315</t>
  </si>
  <si>
    <t>קמהדע- קמהדע בע"מ</t>
  </si>
  <si>
    <t>1094119</t>
  </si>
  <si>
    <t>1267</t>
  </si>
  <si>
    <t>רדהיל- רדהיל ביופארמה בע"מ</t>
  </si>
  <si>
    <t>1122381</t>
  </si>
  <si>
    <t>1573</t>
  </si>
  <si>
    <t>איידיאיי ביטוח- איי.די.איי. חברה לביטוח בע"מ</t>
  </si>
  <si>
    <t>1129501</t>
  </si>
  <si>
    <t>1608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</si>
  <si>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</si>
  <si>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</si>
  <si>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</si>
  <si>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</si>
  <si>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</si>
  <si>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</si>
  <si>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פניקס 1- הפניקס אחזקות בע"מ</t>
  </si>
  <si>
    <t>767012</t>
  </si>
  <si>
    <t>איגוד מ"ר1</t>
  </si>
  <si>
    <t>722314</t>
  </si>
  <si>
    <t>722</t>
  </si>
  <si>
    <t>דקסיה ישראל- בנק דקסיה ישראל</t>
  </si>
  <si>
    <t>711010</t>
  </si>
  <si>
    <t>711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</si>
  <si>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</si>
  <si>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</si>
  <si>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</si>
  <si>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</si>
  <si>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</si>
  <si>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</si>
  <si>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</si>
  <si>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</si>
  <si>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</si>
  <si>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</si>
  <si>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</si>
  <si>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</si>
  <si>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</si>
  <si>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</si>
  <si>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</si>
  <si>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</si>
  <si>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</si>
  <si>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צור- צור שמיר אחזקות בע"מ</t>
  </si>
  <si>
    <t>730010</t>
  </si>
  <si>
    <t>730</t>
  </si>
  <si>
    <t>קנון- קנון</t>
  </si>
  <si>
    <t>1134139</t>
  </si>
  <si>
    <t>1635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</si>
  <si>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</si>
  <si>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</si>
  <si>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</si>
  <si>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</si>
  <si>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</si>
  <si>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</si>
  <si>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אפקון תעשיות 1- אפקון תעשיות בע"מ</t>
  </si>
  <si>
    <t>578013</t>
  </si>
  <si>
    <t>578</t>
  </si>
  <si>
    <t>חשמל</t>
  </si>
  <si>
    <t>פלרם- פלרם (1990) תעשיות בע"מ</t>
  </si>
  <si>
    <t>644013</t>
  </si>
  <si>
    <t>644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</si>
  <si>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</si>
  <si>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</si>
  <si>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</si>
  <si>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</si>
  <si>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</si>
  <si>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</si>
  <si>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מזור רובוטיקה- מזור רובוטיקה ניתוחיות בע"מ</t>
  </si>
  <si>
    <t>1106855</t>
  </si>
  <si>
    <t>1487</t>
  </si>
  <si>
    <t>מכשור רפואי</t>
  </si>
  <si>
    <t>אלקטרה צריכה- אלקטרה מוצרי צריכה בע"מ</t>
  </si>
  <si>
    <t>5010129</t>
  </si>
  <si>
    <t>501</t>
  </si>
  <si>
    <t>דלק רכב- דלק מערכות רכב בע"מ</t>
  </si>
  <si>
    <t>829010</t>
  </si>
  <si>
    <t>829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</si>
  <si>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</si>
  <si>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</si>
  <si>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</si>
  <si>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</si>
  <si>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</si>
  <si>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</si>
  <si>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</si>
  <si>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</si>
  <si>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</si>
  <si>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</si>
  <si>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</si>
  <si>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מתכת ומוצרי בניה</t>
  </si>
  <si>
    <t>אזורים- אזורים-חברה להשקעות בפתוח ובבנין בע"מ</t>
  </si>
  <si>
    <t>715011</t>
  </si>
  <si>
    <t>איידיאו (לשעבר פניאל)- איי.די.או גרופ בע"מ</t>
  </si>
  <si>
    <t>505016</t>
  </si>
  <si>
    <t>505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</si>
  <si>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</si>
  <si>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</si>
  <si>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</si>
  <si>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</si>
  <si>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אפריקה נכסים- אפריקה ישראל נכסים בע"מ</t>
  </si>
  <si>
    <t>1091354</t>
  </si>
  <si>
    <t>אשטרום נכסים- אשטרום נכסים בע"מ</t>
  </si>
  <si>
    <t>251017</t>
  </si>
  <si>
    <t>251</t>
  </si>
  <si>
    <t>אשטרום קבוצה- קבוצת אשטרום</t>
  </si>
  <si>
    <t>1132315</t>
  </si>
  <si>
    <t>בראק קפיטל- בראק קפיטל פרופרטיז אן וי</t>
  </si>
  <si>
    <t>1121607</t>
  </si>
  <si>
    <t>1560</t>
  </si>
  <si>
    <t>דמרי- י.ח.דמרי בניה ופיתוח בע"מ</t>
  </si>
  <si>
    <t>1090315</t>
  </si>
  <si>
    <t>1193</t>
  </si>
  <si>
    <t>וילאר- וילאר אינטרנשיונל בע"מ</t>
  </si>
  <si>
    <t>416016</t>
  </si>
  <si>
    <t>ישרס- ישרס חברה להשקעות בע"מ</t>
  </si>
  <si>
    <t>613034</t>
  </si>
  <si>
    <t>כלכלית ירושלים- כלכלית ירושלים בע"מ</t>
  </si>
  <si>
    <t>198010</t>
  </si>
  <si>
    <t>198</t>
  </si>
  <si>
    <t>לוינשטיין נכסים- לוינשטיין נכסים</t>
  </si>
  <si>
    <t>1119080</t>
  </si>
  <si>
    <t>מגדלי תיכון- מגדלי הים התיכון</t>
  </si>
  <si>
    <t>1131523</t>
  </si>
  <si>
    <t>1614</t>
  </si>
  <si>
    <t>נורסטאר- נורסטאר החזקות אינק לשעבר גזית אינק</t>
  </si>
  <si>
    <t>723007</t>
  </si>
  <si>
    <t>723</t>
  </si>
  <si>
    <t>נכסים ובנין- חברה לנכסים ולבנין בע"מ</t>
  </si>
  <si>
    <t>699017</t>
  </si>
  <si>
    <t>סאמיט חסום 130316- סאמיט</t>
  </si>
  <si>
    <t>10816860</t>
  </si>
  <si>
    <t>381</t>
  </si>
  <si>
    <t>סאמיט חסום 130316- סאמיט אחזקות נדל"ן בע"מ</t>
  </si>
  <si>
    <t>1081686</t>
  </si>
  <si>
    <t>1060</t>
  </si>
  <si>
    <t>סלע נדלן- סלע קפיטל נדל"ן בע"מ</t>
  </si>
  <si>
    <t>1109644</t>
  </si>
  <si>
    <t>1514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</si>
  <si>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</si>
  <si>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</si>
  <si>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</si>
  <si>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</si>
  <si>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</si>
  <si>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</si>
  <si>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נייר חדרה- נייר חדרה לשעבר מפעלי נייר</t>
  </si>
  <si>
    <t>632018</t>
  </si>
  <si>
    <t>אנרג'יקס- אנרג'יקס אנרגיות מתחדשות בע"מ</t>
  </si>
  <si>
    <t>1123355</t>
  </si>
  <si>
    <t>1581</t>
  </si>
  <si>
    <t>פורמולה מערכות- פורמולה מערכות (1985)בע"מ</t>
  </si>
  <si>
    <t>256016</t>
  </si>
  <si>
    <t>256</t>
  </si>
  <si>
    <t>דנאל כא- דנאל (אדיר יהושע) בע"מ</t>
  </si>
  <si>
    <t>314013</t>
  </si>
  <si>
    <t>314</t>
  </si>
  <si>
    <t>מיטב דש- מיטב דש השקעות בע"מ</t>
  </si>
  <si>
    <t>1081843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</si>
  <si>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</si>
  <si>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</si>
  <si>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</si>
  <si>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</si>
  <si>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</si>
  <si>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</si>
  <si>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אינטרנט זהב- אינטרנט גולד - קווי זהב בע"מ</t>
  </si>
  <si>
    <t>1083443</t>
  </si>
  <si>
    <t>2156</t>
  </si>
  <si>
    <t>בי קומיונקיישנס- בי קומיוניקיישנס בע"מ לשעבר סמייל 012</t>
  </si>
  <si>
    <t>1107663</t>
  </si>
  <si>
    <t>פלוריסטם- פלוריסטם תרפיוטיקס אינק</t>
  </si>
  <si>
    <t>1121730</t>
  </si>
  <si>
    <t>1569</t>
  </si>
  <si>
    <t>פרוטליקס ביותרפיוטיקס- פרוטליקס ביות'רפיוטיקס אינק</t>
  </si>
  <si>
    <t>1120609</t>
  </si>
  <si>
    <t>1554</t>
  </si>
  <si>
    <t>אבוגן</t>
  </si>
  <si>
    <t>1105055</t>
  </si>
  <si>
    <t>1461</t>
  </si>
  <si>
    <t>ביומד</t>
  </si>
  <si>
    <t>לידר החזקות והשקעות בע"מ מ"ר1</t>
  </si>
  <si>
    <t>318014</t>
  </si>
  <si>
    <t>הון אחזקות-ש- ע.ל הון אחזקות(2016)בע"מ</t>
  </si>
  <si>
    <t>1084367</t>
  </si>
  <si>
    <t>1102</t>
  </si>
  <si>
    <t>השקעות בהיי-טק</t>
  </si>
  <si>
    <t>אלרון- אלרון תעשיה אלקטרונית בע"מ</t>
  </si>
  <si>
    <t>749077</t>
  </si>
  <si>
    <t>749</t>
  </si>
  <si>
    <t>כלל ביוטכנולוגיה- כלל תעשיות ביוטכנולוגיה בע"מ</t>
  </si>
  <si>
    <t>1104280</t>
  </si>
  <si>
    <t>1447</t>
  </si>
  <si>
    <t>בי.ג'י.איי (בהשעיה)- בי.ג'י.איי השקעות (1961) בע"מ</t>
  </si>
  <si>
    <t>1092709</t>
  </si>
  <si>
    <t>1238</t>
  </si>
  <si>
    <t>הכשרה הישוב- חברת הכשרת הישוב בישראל בע"מ</t>
  </si>
  <si>
    <t>612010</t>
  </si>
  <si>
    <t>יצוא- יצוא-חברה להשקעות בע"מ</t>
  </si>
  <si>
    <t>704015</t>
  </si>
  <si>
    <t>704</t>
  </si>
  <si>
    <t>ערד- ערד השקעות ופתוח תעשיה בע"מ</t>
  </si>
  <si>
    <t>731018</t>
  </si>
  <si>
    <t>731</t>
  </si>
  <si>
    <t>796011</t>
  </si>
  <si>
    <t>796</t>
  </si>
  <si>
    <t>אלון חיפושי גז- אלון חיפושי גז טבעי בע"מ</t>
  </si>
  <si>
    <t>1117688</t>
  </si>
  <si>
    <t>1531</t>
  </si>
  <si>
    <t>כהן פיתוח- כהן פיתוח ומבני תעשיה בע"מ</t>
  </si>
  <si>
    <t>810010</t>
  </si>
  <si>
    <t>810</t>
  </si>
  <si>
    <t>אלספק- אלספק הנדסה בע"מ</t>
  </si>
  <si>
    <t>1090364</t>
  </si>
  <si>
    <t>1194</t>
  </si>
  <si>
    <t>מר- ח.מר תעשיות בע"מ</t>
  </si>
  <si>
    <t>338012</t>
  </si>
  <si>
    <t>338</t>
  </si>
  <si>
    <t>או.אר.טי.טכנולוגיות מ"ר</t>
  </si>
  <si>
    <t>1086230</t>
  </si>
  <si>
    <t>1135</t>
  </si>
  <si>
    <t>לייבפרסון</t>
  </si>
  <si>
    <t>1123017</t>
  </si>
  <si>
    <t>1579</t>
  </si>
  <si>
    <t>קסניה ונצ'ר קפיטל</t>
  </si>
  <si>
    <t>1099571</t>
  </si>
  <si>
    <t>1364</t>
  </si>
  <si>
    <t>מקסימה- מקסימה המרכז להפרדת אויר בע"מ</t>
  </si>
  <si>
    <t>134015</t>
  </si>
  <si>
    <t>134</t>
  </si>
  <si>
    <t>פטרוכימיים- מפעלים פטרוכימיים בישראל בע"מ</t>
  </si>
  <si>
    <t>756015</t>
  </si>
  <si>
    <t>756</t>
  </si>
  <si>
    <t>רבל- רבל אי.סי.אס. בע"מ</t>
  </si>
  <si>
    <t>1103878</t>
  </si>
  <si>
    <t>1436</t>
  </si>
  <si>
    <t>איסתא חסום (מ)- איסתא ליינס בע"מ</t>
  </si>
  <si>
    <t>1081074</t>
  </si>
  <si>
    <t>1036</t>
  </si>
  <si>
    <t>ויליפוד- וילי פוד השקעות בע"מ</t>
  </si>
  <si>
    <t>371013</t>
  </si>
  <si>
    <t>371</t>
  </si>
  <si>
    <t>ויקטורי- ויקטורי רשת סופרמרקטים בע"מ</t>
  </si>
  <si>
    <t>1123777</t>
  </si>
  <si>
    <t>1583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</si>
  <si>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</si>
  <si>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</si>
  <si>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</si>
  <si>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</si>
  <si>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</si>
  <si>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</si>
  <si>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קרסו- קרסו מוטורס בע"מ</t>
  </si>
  <si>
    <t>1123850</t>
  </si>
  <si>
    <t>מדטכניקה1ש"ח</t>
  </si>
  <si>
    <t>253013</t>
  </si>
  <si>
    <t>253</t>
  </si>
  <si>
    <t>סאטקום</t>
  </si>
  <si>
    <t>1080597</t>
  </si>
  <si>
    <t>1006</t>
  </si>
  <si>
    <t>שגריר</t>
  </si>
  <si>
    <t>1138379</t>
  </si>
  <si>
    <t>1664</t>
  </si>
  <si>
    <t>אפריקה תעשיות- אפריקה ישראל תעשיות בע"מ</t>
  </si>
  <si>
    <t>800011</t>
  </si>
  <si>
    <t>800</t>
  </si>
  <si>
    <t>בית שמש- מנועי בית שמש אחזקות (1997) בע"מ</t>
  </si>
  <si>
    <t>1081561</t>
  </si>
  <si>
    <t>1054</t>
  </si>
  <si>
    <t>חמת- קבוצת חמת בע"מ</t>
  </si>
  <si>
    <t>384016</t>
  </si>
  <si>
    <t>384</t>
  </si>
  <si>
    <t>אדגר- אדגר השקעות ופיתוח בע"מ</t>
  </si>
  <si>
    <t>1820083</t>
  </si>
  <si>
    <t>אורון קבוצה- קבוצת אורון אחזקות והשקעות בע"מ</t>
  </si>
  <si>
    <t>1135706</t>
  </si>
  <si>
    <t>1644</t>
  </si>
  <si>
    <t>אספן גרופ- אספן גרופ בע"מ</t>
  </si>
  <si>
    <t>313015</t>
  </si>
  <si>
    <t>313</t>
  </si>
  <si>
    <t>גמול חברה להשקעות בע"מ- גמול חברה להשקעות בע"מ</t>
  </si>
  <si>
    <t>1133081</t>
  </si>
  <si>
    <t>חג'ג'- קבוצת חג'ג' ייזום נדל"ן בע"מ לשעבר אסים השקעות</t>
  </si>
  <si>
    <t>823013</t>
  </si>
  <si>
    <t>823</t>
  </si>
  <si>
    <t>ישראל קנדה- ישראל קנדה לשער פאנגאיה נדלן</t>
  </si>
  <si>
    <t>434019</t>
  </si>
  <si>
    <t>434</t>
  </si>
  <si>
    <t>לוי- א.לוי השקעות ובנין בע"מ</t>
  </si>
  <si>
    <t>719013</t>
  </si>
  <si>
    <t>לוינשטין- משולם לוינשטין הנדסה וקבלנות בע"מ</t>
  </si>
  <si>
    <t>573014</t>
  </si>
  <si>
    <t>מירלנד- מירלנד דיוולופמנט קורפריישן פיי אל סי</t>
  </si>
  <si>
    <t>1108638</t>
  </si>
  <si>
    <t>1502</t>
  </si>
  <si>
    <t>מנרב- מנרב אחזקות בע"מ</t>
  </si>
  <si>
    <t>155036</t>
  </si>
  <si>
    <t>סקייליין- סקייליין אינטרנאשיונל דיוולופמנט אינק</t>
  </si>
  <si>
    <t>1131556</t>
  </si>
  <si>
    <t>1613</t>
  </si>
  <si>
    <t>פלאזה סנטר- פלאזה סנטרס</t>
  </si>
  <si>
    <t>1109917</t>
  </si>
  <si>
    <t>אנגל משאבים ופיתוח מ"ר</t>
  </si>
  <si>
    <t>771014</t>
  </si>
  <si>
    <t>771</t>
  </si>
  <si>
    <t>דורסל(ב.א.ז)מ"ר</t>
  </si>
  <si>
    <t>1096676</t>
  </si>
  <si>
    <t>1312</t>
  </si>
  <si>
    <t>וויטסמוק מ"ר1ש"ח</t>
  </si>
  <si>
    <t>216010</t>
  </si>
  <si>
    <t>216</t>
  </si>
  <si>
    <t>על בד- עלבד משואות יצחק בע"מ</t>
  </si>
  <si>
    <t>625012</t>
  </si>
  <si>
    <t>625</t>
  </si>
  <si>
    <t>אנלייט אנרגיה- אנלייט אנרגיה מתחדשת בע"מ</t>
  </si>
  <si>
    <t>720011</t>
  </si>
  <si>
    <t>720</t>
  </si>
  <si>
    <t>סאנפלאואר - סאנפלאואר השקעות מתחדשות בע"מ</t>
  </si>
  <si>
    <t>1098755</t>
  </si>
  <si>
    <t>1062</t>
  </si>
  <si>
    <t>ברן- קבוצת ברן בע"מ</t>
  </si>
  <si>
    <t>286013</t>
  </si>
  <si>
    <t>286</t>
  </si>
  <si>
    <t>איביאי בית השקעות- אי.בי.אי. בית השקעות בע"מ</t>
  </si>
  <si>
    <t>175018</t>
  </si>
  <si>
    <t>175</t>
  </si>
  <si>
    <t>לידר שוקי הון- לידר שוקי הון בע"מ</t>
  </si>
  <si>
    <t>1096106</t>
  </si>
  <si>
    <t>1307</t>
  </si>
  <si>
    <t>אלוט תקשורת- אלוט תקשרות בע"מ</t>
  </si>
  <si>
    <t>1099654</t>
  </si>
  <si>
    <t>2252</t>
  </si>
  <si>
    <t>סינאל- סינאל תעשיות בע"מ</t>
  </si>
  <si>
    <t>1084953</t>
  </si>
  <si>
    <t>1115</t>
  </si>
  <si>
    <t>'מפעלי ע.שנפ ושות</t>
  </si>
  <si>
    <t>1103571</t>
  </si>
  <si>
    <t>1427</t>
  </si>
  <si>
    <t>גולן מוצרי פלסטיק</t>
  </si>
  <si>
    <t>1091933</t>
  </si>
  <si>
    <t>1226</t>
  </si>
  <si>
    <t>רימוני תעשיות מ"ר1</t>
  </si>
  <si>
    <t>1080456</t>
  </si>
  <si>
    <t>76</t>
  </si>
  <si>
    <t>חלל תקשורת- חלל-תקשורת בע"מ</t>
  </si>
  <si>
    <t>1092345</t>
  </si>
  <si>
    <t>סה"כ אופציות Call 001</t>
  </si>
  <si>
    <t>ELBIT V.SYS-RESTR- ELBIT VISON SYS</t>
  </si>
  <si>
    <t>IL0010824527</t>
  </si>
  <si>
    <t>NASDAQ</t>
  </si>
  <si>
    <t>10132</t>
  </si>
  <si>
    <t>WILC US-G.WILLI-FOOD INT- G.WILLI- FOOF INTERNATIONAL</t>
  </si>
  <si>
    <t>IL0010828585</t>
  </si>
  <si>
    <t>12218</t>
  </si>
  <si>
    <t>ELOS US Syneron Medical Ltd- SYNERON MEDICAL LTD</t>
  </si>
  <si>
    <t>IL0010909351</t>
  </si>
  <si>
    <t>2434</t>
  </si>
  <si>
    <t>Health Care Equipment &amp; Services</t>
  </si>
  <si>
    <t>ELOS US- Syneron Medical Ltd- Syneron Medical Ltd</t>
  </si>
  <si>
    <t>ELOS US EQUITY</t>
  </si>
  <si>
    <t>12281</t>
  </si>
  <si>
    <t>MZOR US_ Mazor Robotics Ltd- מזור רובוטיקה ניתוחיות בע"מ</t>
  </si>
  <si>
    <t>US57886P1030</t>
  </si>
  <si>
    <t>MTMY LN Matomy Media GR Ltd- מטומי מדיה גרופ בע"מ</t>
  </si>
  <si>
    <t>IL0011316978</t>
  </si>
  <si>
    <t>LSE</t>
  </si>
  <si>
    <t>2280</t>
  </si>
  <si>
    <t>SODA US SodaStream Inter LTD- SodaStream International Ltd</t>
  </si>
  <si>
    <t>IL0011213001</t>
  </si>
  <si>
    <t>EVGN US) Evogene Ltd- אבוג'ן בע"מ</t>
  </si>
  <si>
    <t>IL0011050551</t>
  </si>
  <si>
    <t>Pharmaceuticals &amp; Biotechnology</t>
  </si>
  <si>
    <t>NDRM US Neuroderm Ltd- NEURODERM LTD</t>
  </si>
  <si>
    <t>IL0011334955</t>
  </si>
  <si>
    <t>11266</t>
  </si>
  <si>
    <t>PSTI US Pluristem Therapeutics Inc- פלוריסטם תרפיוטיקס אינק</t>
  </si>
  <si>
    <t>US72940R1023</t>
  </si>
  <si>
    <t>RDHL US Redhill Biopharma Ltd- REDHILL BIOPHARMA LTD</t>
  </si>
  <si>
    <t>US7574681034</t>
  </si>
  <si>
    <t>12904</t>
  </si>
  <si>
    <t>TEVA US_Teva Pharmacutical- טבע תעשיות פרמצבטיות בע"מ</t>
  </si>
  <si>
    <t>US8816242098</t>
  </si>
  <si>
    <t>FOAMIX PH(FOMX)</t>
  </si>
  <si>
    <t>IL0011334385</t>
  </si>
  <si>
    <t>98868</t>
  </si>
  <si>
    <t>Pharmaceuticals Biotechnology &amp; Life Sciences</t>
  </si>
  <si>
    <t>ATRS AV - Atrium- Atrium european real estaste</t>
  </si>
  <si>
    <t>JE00B3DCF752</t>
  </si>
  <si>
    <t>EURONEXT</t>
  </si>
  <si>
    <t>10702</t>
  </si>
  <si>
    <t>Real Estate</t>
  </si>
  <si>
    <t>MLNX US Mellanox- מלאנוקס טכנולוגיות בע"מ</t>
  </si>
  <si>
    <t>IL0011017329</t>
  </si>
  <si>
    <t>2254</t>
  </si>
  <si>
    <t>NVMI US) Nova Measur Inst Ltd- נובה מכשירי מדידה בע"מ</t>
  </si>
  <si>
    <t>IL0010845571</t>
  </si>
  <si>
    <t>TSEM US-Tower Semiconductor- טאואר סמיקונדקטור בע"מ</t>
  </si>
  <si>
    <t>IL0010823792</t>
  </si>
  <si>
    <t>CHKP US-Check Point Software T- צ'ק פוינט</t>
  </si>
  <si>
    <t>IL0010824113</t>
  </si>
  <si>
    <t>10548</t>
  </si>
  <si>
    <t>ELLO US) Ellomany Cap Ltd- NUR MACROPRINTERS</t>
  </si>
  <si>
    <t>IL0010826357</t>
  </si>
  <si>
    <t>10321</t>
  </si>
  <si>
    <t>PNTR US)-Pointer Telocation LTD- פוינטר טלוקיישן בע"מ</t>
  </si>
  <si>
    <t>IL0010826274</t>
  </si>
  <si>
    <t>2100</t>
  </si>
  <si>
    <t>Telecommunication Services</t>
  </si>
  <si>
    <t>GM US GENERAL MOTORS CO- GENERAL MOTORS CORP</t>
  </si>
  <si>
    <t>US37045V1008</t>
  </si>
  <si>
    <t>10753</t>
  </si>
  <si>
    <t>Automobiles &amp; Components</t>
  </si>
  <si>
    <t>ACA FP Credit Agricole SA- ACREDIT AGRICOLE SA</t>
  </si>
  <si>
    <t>FR0000045072</t>
  </si>
  <si>
    <t>10871</t>
  </si>
  <si>
    <t>BAC US-Bank of America- Bank of America</t>
  </si>
  <si>
    <t>US0605051046</t>
  </si>
  <si>
    <t>BNP FP BNP Paribas- BNP Paribas Asset Manag</t>
  </si>
  <si>
    <t>FR0000131104</t>
  </si>
  <si>
    <t>12501</t>
  </si>
  <si>
    <t>C US-CITIGOUP- CITIGROUP INC</t>
  </si>
  <si>
    <t>US1729674242</t>
  </si>
  <si>
    <t>GS US- Goldmen Sachs Grol- גולדמן סאקס</t>
  </si>
  <si>
    <t>US38141G1040</t>
  </si>
  <si>
    <t>10179</t>
  </si>
  <si>
    <t>INGA NA_ ING Groep NV- ING Groep</t>
  </si>
  <si>
    <t>NL0011821202</t>
  </si>
  <si>
    <t>10208</t>
  </si>
  <si>
    <t>JPM-JPMorgan Chase &amp; Co- JP MORGAN</t>
  </si>
  <si>
    <t>US46625H1005</t>
  </si>
  <si>
    <t>10232</t>
  </si>
  <si>
    <t>SAN SM Banco Santander- Banco Santander Sa</t>
  </si>
  <si>
    <t>ES0113900J37</t>
  </si>
  <si>
    <t>27240</t>
  </si>
  <si>
    <t>Societe Generale SA- SOCIETE GENERAL</t>
  </si>
  <si>
    <t>FR0000130809</t>
  </si>
  <si>
    <t>10863</t>
  </si>
  <si>
    <t>WFC US- Wells Fargo&amp;CO- WELLS FARGO COMPANY</t>
  </si>
  <si>
    <t>US9497461015</t>
  </si>
  <si>
    <t>10486</t>
  </si>
  <si>
    <t>ACM US_ AECOM- AECOM</t>
  </si>
  <si>
    <t>US00766T1007</t>
  </si>
  <si>
    <t>27334</t>
  </si>
  <si>
    <t>BA US Boeing Co/The- BOEING CO</t>
  </si>
  <si>
    <t>US0970231058</t>
  </si>
  <si>
    <t>27015</t>
  </si>
  <si>
    <t>DG FP-Vinci SA- VINCI SA</t>
  </si>
  <si>
    <t>FR0000125486</t>
  </si>
  <si>
    <t>10472</t>
  </si>
  <si>
    <t>GE US - General Electric- GENERAL ELEC CAP</t>
  </si>
  <si>
    <t>US3696041033</t>
  </si>
  <si>
    <t>10168</t>
  </si>
  <si>
    <t>HON US Honeywell Internat</t>
  </si>
  <si>
    <t>US4385161066</t>
  </si>
  <si>
    <t>AMEX</t>
  </si>
  <si>
    <t>10735</t>
  </si>
  <si>
    <t>IR US Ingersoll-Rand PLC- INGERSOLL-RAND</t>
  </si>
  <si>
    <t>IE00B6330302</t>
  </si>
  <si>
    <t>10209</t>
  </si>
  <si>
    <t>JCI US Johnson Controls International- JOHNSON CONTROLS</t>
  </si>
  <si>
    <t>791231905</t>
  </si>
  <si>
    <t>10231</t>
  </si>
  <si>
    <t>JCI US Johnson Controls Intl- Johnson Controls International</t>
  </si>
  <si>
    <t>IE00BY7QL619</t>
  </si>
  <si>
    <t>2762</t>
  </si>
  <si>
    <t>JOHNSON CONTROLS- JOHNSON CONTROLS</t>
  </si>
  <si>
    <t>70573142</t>
  </si>
  <si>
    <t>OC US_Owens Corning- OWENS CORNING</t>
  </si>
  <si>
    <t>US6907421019</t>
  </si>
  <si>
    <t>27335</t>
  </si>
  <si>
    <t>ADVANSIX INC- ADVANSIX INC</t>
  </si>
  <si>
    <t>US00773T1016</t>
  </si>
  <si>
    <t>27309</t>
  </si>
  <si>
    <t>DFS US Discover Financial Ser</t>
  </si>
  <si>
    <t>US2547091080</t>
  </si>
  <si>
    <t>3250</t>
  </si>
  <si>
    <t>MASTERCARD INC - CLASS A- MASTERCARD INC</t>
  </si>
  <si>
    <t>28892</t>
  </si>
  <si>
    <t>XOM US Exxon Mobil Corp- EXXON MOBIL CORP</t>
  </si>
  <si>
    <t>US30231G1022</t>
  </si>
  <si>
    <t>10147</t>
  </si>
  <si>
    <t>Kroger co- Kroger Co</t>
  </si>
  <si>
    <t>US5010441013</t>
  </si>
  <si>
    <t>11099</t>
  </si>
  <si>
    <t>ABI BB_ Anheuser-busch Inbev- ANHEUSER-BUSCH INBEV NV</t>
  </si>
  <si>
    <t>BE0974293251</t>
  </si>
  <si>
    <t>10876</t>
  </si>
  <si>
    <t>Food, Beverage &amp; Tobacco</t>
  </si>
  <si>
    <t>PM US - Philip Morris Intl- PHILIP MORRIS INTER</t>
  </si>
  <si>
    <t>US7181721090</t>
  </si>
  <si>
    <t>10596</t>
  </si>
  <si>
    <t>PM US - Philip Morris Intl.- PHILIP MORRIS INTL INC</t>
  </si>
  <si>
    <t>us7181721060</t>
  </si>
  <si>
    <t>28736</t>
  </si>
  <si>
    <t>FME GY Frsenius Medical Care AG &amp;Co- Fresenius Medical Care AG &amp; Co</t>
  </si>
  <si>
    <t>DE0005785802</t>
  </si>
  <si>
    <t>12125</t>
  </si>
  <si>
    <t>MDT US Medtronic PLC- Medtronic plc</t>
  </si>
  <si>
    <t>IE00BTN1Y115</t>
  </si>
  <si>
    <t>27170</t>
  </si>
  <si>
    <t>OPK US) Opko Health Inc- Opko Health Inc</t>
  </si>
  <si>
    <t>US68375N1037</t>
  </si>
  <si>
    <t>12694</t>
  </si>
  <si>
    <t>888LN) 888 Holdings PLC- 888 Holdings plc</t>
  </si>
  <si>
    <t>GI000A0F6407</t>
  </si>
  <si>
    <t>12083</t>
  </si>
  <si>
    <t>Hotels Restaurants &amp; Leisure</t>
  </si>
  <si>
    <t>csx corp</t>
  </si>
  <si>
    <t>MUV2_GY -Muenchener Rueckversi- MUENCHENER</t>
  </si>
  <si>
    <t>DE0008430026</t>
  </si>
  <si>
    <t>FWB</t>
  </si>
  <si>
    <t>10293</t>
  </si>
  <si>
    <t>SREN VX Swiss Re Ltd- SWISS REINSURANCE</t>
  </si>
  <si>
    <t>CH0126881561</t>
  </si>
  <si>
    <t>SIX</t>
  </si>
  <si>
    <t>10407</t>
  </si>
  <si>
    <t>Swiss RE led- SWISS REINSURANCE</t>
  </si>
  <si>
    <t>CH0012332372</t>
  </si>
  <si>
    <t>BAS GY_ BASF SE- BASF AG</t>
  </si>
  <si>
    <t>DE000BASF111</t>
  </si>
  <si>
    <t>10048</t>
  </si>
  <si>
    <t>Materials</t>
  </si>
  <si>
    <t>EMEXF US Emerald Plantion Hold</t>
  </si>
  <si>
    <t>KYG303371028</t>
  </si>
  <si>
    <t>CMCSA US - COMCAST CORP A- Comcast Corp</t>
  </si>
  <si>
    <t>US20030N1019</t>
  </si>
  <si>
    <t>10088</t>
  </si>
  <si>
    <t>DIS US-Walt Disney- DISNEY COMPANY</t>
  </si>
  <si>
    <t>US2546871060</t>
  </si>
  <si>
    <t>10586</t>
  </si>
  <si>
    <t>AGN US Allergan plc- ALLERGAN INC</t>
  </si>
  <si>
    <t>IE00BY9D5467</t>
  </si>
  <si>
    <t>11089</t>
  </si>
  <si>
    <t>AMGN US Amgen inc- Amgen Inc</t>
  </si>
  <si>
    <t>US0311621009</t>
  </si>
  <si>
    <t>10020</t>
  </si>
  <si>
    <t>AZN LN_ AstraZeneca- AstraZeneca PLC</t>
  </si>
  <si>
    <t>GB0009895292</t>
  </si>
  <si>
    <t>12106</t>
  </si>
  <si>
    <t>JNJ US - Johnson&amp;Johnson- JOHNSON &amp; JOHNSON</t>
  </si>
  <si>
    <t>US4781601046</t>
  </si>
  <si>
    <t>10230</t>
  </si>
  <si>
    <t>KITE US Kite Pharma inc- Kite Pharma Inc</t>
  </si>
  <si>
    <t>US49803L1098</t>
  </si>
  <si>
    <t>12845</t>
  </si>
  <si>
    <t>MERCK &amp; CO INC- MERCK &amp; CO INC</t>
  </si>
  <si>
    <t>US5893311077</t>
  </si>
  <si>
    <t>28801</t>
  </si>
  <si>
    <t>MRK US Merck &amp; Co Inc- MERCK &amp;CO INC</t>
  </si>
  <si>
    <t>US58933Y1055</t>
  </si>
  <si>
    <t>10630</t>
  </si>
  <si>
    <t>MYL US Mylan NV- MYLAN, INC</t>
  </si>
  <si>
    <t>NL0011031208</t>
  </si>
  <si>
    <t>10295</t>
  </si>
  <si>
    <t>NOVN VX -Novartis AG- Novartis AG</t>
  </si>
  <si>
    <t>CH0012005267</t>
  </si>
  <si>
    <t>10318</t>
  </si>
  <si>
    <t>PFE US- Pfizer Inc- PFIZER INC</t>
  </si>
  <si>
    <t>US7170811035</t>
  </si>
  <si>
    <t>10627</t>
  </si>
  <si>
    <t>PRGO US Perrigo Plc- פריגו קומפני דואלי</t>
  </si>
  <si>
    <t>IE00BGH1M568</t>
  </si>
  <si>
    <t>ROG VX Roche Holding AG- ROCHE HOLDING AG</t>
  </si>
  <si>
    <t>CH0012032048</t>
  </si>
  <si>
    <t>10820</t>
  </si>
  <si>
    <t>SHP LN Shire PLC- Shire PLC</t>
  </si>
  <si>
    <t>JE00B2QKY057</t>
  </si>
  <si>
    <t>27149</t>
  </si>
  <si>
    <t>AFI Development Plc B- AFI Development PLC</t>
  </si>
  <si>
    <t>CY0101380612</t>
  </si>
  <si>
    <t>10603</t>
  </si>
  <si>
    <t>AFI development_AFID LI- AFI Development PLC</t>
  </si>
  <si>
    <t>US00106J2006</t>
  </si>
  <si>
    <t>ALATP FP Aroundtown Property Holding P- Aroundtown property</t>
  </si>
  <si>
    <t>CY0105562116</t>
  </si>
  <si>
    <t>12853</t>
  </si>
  <si>
    <t>MKT LN Market Teach Holdings Ltd- MARKET TEACH HOLDINGS LTD</t>
  </si>
  <si>
    <t>GG00BSSWD593</t>
  </si>
  <si>
    <t>12905</t>
  </si>
  <si>
    <t>AMZN US_ Amazon inc- amazon.com</t>
  </si>
  <si>
    <t>US0231351067</t>
  </si>
  <si>
    <t>11069</t>
  </si>
  <si>
    <t>Retailing</t>
  </si>
  <si>
    <t>CVS US-CVS Caremark Corp- CVS Caremark corp</t>
  </si>
  <si>
    <t>US1266501006</t>
  </si>
  <si>
    <t>10993</t>
  </si>
  <si>
    <t>FL US Foot Locker Inc- FOOT LOCKER</t>
  </si>
  <si>
    <t>US3448491049</t>
  </si>
  <si>
    <t>27171</t>
  </si>
  <si>
    <t>HD US- Home Depot- HOME DEPOT</t>
  </si>
  <si>
    <t>US4370761029</t>
  </si>
  <si>
    <t>10192</t>
  </si>
  <si>
    <t>Priceline.com- Priceline.com Inc</t>
  </si>
  <si>
    <t>US7415034039</t>
  </si>
  <si>
    <t>12619</t>
  </si>
  <si>
    <t>SPLS US_ Staples inc- STAPLES INC</t>
  </si>
  <si>
    <t>US8550301027</t>
  </si>
  <si>
    <t>10760</t>
  </si>
  <si>
    <t>NVDA US NVIDIA Corp- NVIDIA CORP</t>
  </si>
  <si>
    <t>US67066G1040</t>
  </si>
  <si>
    <t>10322</t>
  </si>
  <si>
    <t>ATVI US Activision Blizzard Inc- Activision Blizzard</t>
  </si>
  <si>
    <t>US00507V1098</t>
  </si>
  <si>
    <t>12969</t>
  </si>
  <si>
    <t>BABA US Alibaba Group Holding Ltd- ALIBABA COM LTD</t>
  </si>
  <si>
    <t>us01609w1027</t>
  </si>
  <si>
    <t>10825</t>
  </si>
  <si>
    <t>GOOGL US-Alphabet Inc- Google Inc</t>
  </si>
  <si>
    <t>US02079K3059</t>
  </si>
  <si>
    <t>10616</t>
  </si>
  <si>
    <t>google inc cl-a- Google Inc</t>
  </si>
  <si>
    <t>US38259P5089</t>
  </si>
  <si>
    <t>MA US_ Mastercard Inc- MASTERCARD INC</t>
  </si>
  <si>
    <t>US57636Q1040</t>
  </si>
  <si>
    <t>11106</t>
  </si>
  <si>
    <t>MBLY US Mobileye NV- Mobileye NV</t>
  </si>
  <si>
    <t>LN0010831061</t>
  </si>
  <si>
    <t>29762</t>
  </si>
  <si>
    <t>NL0010831061</t>
  </si>
  <si>
    <t>11272</t>
  </si>
  <si>
    <t>MSFT US- Microsoft corp- MICROSOFT CORP</t>
  </si>
  <si>
    <t>US5949181045</t>
  </si>
  <si>
    <t>10284</t>
  </si>
  <si>
    <t>ORCL US _Oracle corp- ORACLE CORP</t>
  </si>
  <si>
    <t>US68389X1054</t>
  </si>
  <si>
    <t>10772</t>
  </si>
  <si>
    <t>PYPL US PayPal Holdings Inc- Paypal Holdings inc</t>
  </si>
  <si>
    <t>US70450Y1038</t>
  </si>
  <si>
    <t>12898</t>
  </si>
  <si>
    <t>V US Visa Inc- VISA Inc - CLASS A</t>
  </si>
  <si>
    <t>US92826C8394</t>
  </si>
  <si>
    <t>11109</t>
  </si>
  <si>
    <t>CSCO US Cisco Systems Inc- CISCO SYS</t>
  </si>
  <si>
    <t>US17275R1023</t>
  </si>
  <si>
    <t>10082</t>
  </si>
  <si>
    <t>SEDG US SolarEdge Technologies Inc- SOLAREDGE TECHNOLOGIES INC</t>
  </si>
  <si>
    <t>US83417M1045</t>
  </si>
  <si>
    <t>27183</t>
  </si>
  <si>
    <t>T US- AT &amp;T- AT&amp;T INC</t>
  </si>
  <si>
    <t>US00206R1023</t>
  </si>
  <si>
    <t>10037</t>
  </si>
  <si>
    <t>TCM LN Telit Communications PLC- TELIT COMMUNICATIONS PLC</t>
  </si>
  <si>
    <t>GB00B06GM726</t>
  </si>
  <si>
    <t>12278</t>
  </si>
  <si>
    <t>VZ US Verizon Communication Inc- VERIZON COMMUNICATI</t>
  </si>
  <si>
    <t>US92343V1044</t>
  </si>
  <si>
    <t>10469</t>
  </si>
  <si>
    <t>CSX US CSX Corp</t>
  </si>
  <si>
    <t>US1264081035</t>
  </si>
  <si>
    <t>Transportation</t>
  </si>
  <si>
    <t>FDX US FedEx Corp- Fedex corp</t>
  </si>
  <si>
    <t>US31428X1063</t>
  </si>
  <si>
    <t>12127</t>
  </si>
  <si>
    <t>PRGO US Perrigo Plc- פריגו ישראל פרמצבטיקה (לשעבר אגיס תעשיות</t>
  </si>
  <si>
    <t>US7142901039</t>
  </si>
  <si>
    <t>311</t>
  </si>
  <si>
    <t>סה"כ מניות</t>
  </si>
  <si>
    <t>5. תעודות סל</t>
  </si>
  <si>
    <t>סה"כ שמחקות מדדי מניות בישראל</t>
  </si>
  <si>
    <t>125תכלית סל א ת"א- תכלית תעודות סל בע"מ</t>
  </si>
  <si>
    <t>1091818</t>
  </si>
  <si>
    <t>1223</t>
  </si>
  <si>
    <t>פסגות יתר מאגר- פסגות מוצרי מדדים בע"מ</t>
  </si>
  <si>
    <t>1108364</t>
  </si>
  <si>
    <t>1249</t>
  </si>
  <si>
    <t>פסגות סל ג תא 125- פסגות תעודות סל בע"מ לשעבר תאלי</t>
  </si>
  <si>
    <t>1096593</t>
  </si>
  <si>
    <t>1108</t>
  </si>
  <si>
    <t>פסגות סל ת"א בנקים- פסגות מוצרי מדדים בע"מ</t>
  </si>
  <si>
    <t>1096437</t>
  </si>
  <si>
    <t>קסםסמ 33 תא 125-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</si>
  <si>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</si>
  <si>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</si>
  <si>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</si>
  <si>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</si>
  <si>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</si>
  <si>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</si>
  <si>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הראל סל ת"א25</t>
  </si>
  <si>
    <t>1113703</t>
  </si>
  <si>
    <t>1523</t>
  </si>
  <si>
    <t>מניות</t>
  </si>
  <si>
    <t>פסגות תא100</t>
  </si>
  <si>
    <t>1125327</t>
  </si>
  <si>
    <t>פסגות תעודות סל25</t>
  </si>
  <si>
    <t>1084656</t>
  </si>
  <si>
    <t>35תכלית סל ב ת"א- תכלית תעודות סל בע"מ</t>
  </si>
  <si>
    <t>1091826</t>
  </si>
  <si>
    <t>הראל סל ב' ת"א 125- הראל סל בע"מ</t>
  </si>
  <si>
    <t>1113232</t>
  </si>
  <si>
    <t>הראל סל יב בנק- הראל סל בע"מ</t>
  </si>
  <si>
    <t>1113752</t>
  </si>
  <si>
    <t>מיטב מ א ת"א 35- פסגות מוצרי מדדים בע"מ</t>
  </si>
  <si>
    <t>1125319</t>
  </si>
  <si>
    <t>פסגות סל מדד כ יתר 50- פסגות תעודות סל מדדים בע"מ</t>
  </si>
  <si>
    <t>1118769</t>
  </si>
  <si>
    <t>1446</t>
  </si>
  <si>
    <t>קסם סל 6 יתר 50- קסם תעודות סל ומוצרי מדדים בע"מ</t>
  </si>
  <si>
    <t>1116938</t>
  </si>
  <si>
    <t>קסםסמ 9 תל אביב35 - קסם תעודות סל ומוצרי מדדים בע"מ</t>
  </si>
  <si>
    <t>1116979</t>
  </si>
  <si>
    <t>תכל אינ א תא 35- תכלית אינדקס סל בע"מ</t>
  </si>
  <si>
    <t>1097807</t>
  </si>
  <si>
    <t>1337</t>
  </si>
  <si>
    <t>תכלאינ ב תא 125- תכלית אינדקס סל בע"מ</t>
  </si>
  <si>
    <t>1097815</t>
  </si>
  <si>
    <t>תכלית יתר 50- תכלית מורכבות בע"מ</t>
  </si>
  <si>
    <t>1109305</t>
  </si>
  <si>
    <t>1475</t>
  </si>
  <si>
    <t>סה"כ שמחקות מדדי מניות בחו"ל</t>
  </si>
  <si>
    <t>הראל סל s&amp;p בריאות- הראל סל בע"מ</t>
  </si>
  <si>
    <t>1130996</t>
  </si>
  <si>
    <t>מבט ניקיי ש"ח- פסגות מוצרי מדדים בע"מ</t>
  </si>
  <si>
    <t>1101393</t>
  </si>
  <si>
    <t>פסג מדד מח נסדק- פסגות תעודות סל מדדים בע"מ</t>
  </si>
  <si>
    <t>1118801</t>
  </si>
  <si>
    <t>פסג מדד קפה פיננסים ארהב _שח- פסגות תעודות סל מדדים בע"מ</t>
  </si>
  <si>
    <t>1131309</t>
  </si>
  <si>
    <t>פסגות קנא סל צריכה ארה"ב P IXR- פסגות תעודות סל מדדים בע"מ</t>
  </si>
  <si>
    <t>1133909</t>
  </si>
  <si>
    <t>ק.ס.ם סל שח כו ניקיי 225- קסם תעודות סל ומוצרי מדדים בע"מ</t>
  </si>
  <si>
    <t>1099464</t>
  </si>
  <si>
    <t>תכלית נסדק 100- תכלית תעודות סל בע"מ</t>
  </si>
  <si>
    <t>1095728</t>
  </si>
  <si>
    <t>אינדקס נאסד"ק שקלי</t>
  </si>
  <si>
    <t>1099373</t>
  </si>
  <si>
    <t>קסם נאסד"ק100שקלי</t>
  </si>
  <si>
    <t>1117647</t>
  </si>
  <si>
    <t>שקלי100 dקסם דיבידנד ארהב</t>
  </si>
  <si>
    <t>1132992</t>
  </si>
  <si>
    <t>שקלי500 sהראל סל</t>
  </si>
  <si>
    <t>1123249</t>
  </si>
  <si>
    <t>שקלי500 sקסם</t>
  </si>
  <si>
    <t>1117639</t>
  </si>
  <si>
    <t>תכליתS&amp;P 500שקלי(A40)</t>
  </si>
  <si>
    <t>1118785</t>
  </si>
  <si>
    <t>הראל סל כה S&amp;P 500- הראל סל בע"מ</t>
  </si>
  <si>
    <t>1116441</t>
  </si>
  <si>
    <t>הראל סל כו נסדק- הראל סל בע"מ</t>
  </si>
  <si>
    <t>1116458</t>
  </si>
  <si>
    <t>הראל סל לב ברזיל 20- הראל סל בע"מ</t>
  </si>
  <si>
    <t>1116300</t>
  </si>
  <si>
    <t>הראל סל ניפטי- הראל סל בע"מ</t>
  </si>
  <si>
    <t>1116474</t>
  </si>
  <si>
    <t>הראל סל סה יורו- הראל סל בע"מ</t>
  </si>
  <si>
    <t>1128180</t>
  </si>
  <si>
    <t>הראל סל עולמי MSCI- הראל סל בע"מ</t>
  </si>
  <si>
    <t>1130988</t>
  </si>
  <si>
    <t>הראלס כח דקס- הראל סל בע"מ</t>
  </si>
  <si>
    <t>1124155</t>
  </si>
  <si>
    <t>מבט מדד סז הודו- פסגות מוצרי מדדים בע"מ</t>
  </si>
  <si>
    <t>1121805</t>
  </si>
  <si>
    <t>מיטב מ א ספ500- פסגות מוצרי מדדים בע"מ</t>
  </si>
  <si>
    <t>1125343</t>
  </si>
  <si>
    <t>מיטב מח א נסדק- פסגות מוצרי מדדים בע"מ</t>
  </si>
  <si>
    <t>1125335</t>
  </si>
  <si>
    <t>פסג מדד נב ראסל- פסגות תעודות סל מדדים בע"מ</t>
  </si>
  <si>
    <t>1120187</t>
  </si>
  <si>
    <t>פסג מדד סב נאסדק שח- פסגות תעודות סל מדדים בע"מ</t>
  </si>
  <si>
    <t>1120195</t>
  </si>
  <si>
    <t>פסגות msci all countries- פסגות תעודות סל מדדים בע"מ</t>
  </si>
  <si>
    <t>1124106</t>
  </si>
  <si>
    <t>פסגות s&amp;p 500- פסגות תעודות סל מדדים בע"מ</t>
  </si>
  <si>
    <t>1117399</t>
  </si>
  <si>
    <t>פסגות מדד Msci emerg- פסגות תעודות סל מדדים בע"מ</t>
  </si>
  <si>
    <t>1125749</t>
  </si>
  <si>
    <t>פסגות מדד קלב דבא ת.סל- פסגות תעודות סל מדדים בע"מ</t>
  </si>
  <si>
    <t>1126242</t>
  </si>
  <si>
    <t>פסגות מדד שח S&amp;P 500- פסגות תעודות סל מדדים בע"מ</t>
  </si>
  <si>
    <t>1116060</t>
  </si>
  <si>
    <t>פסגות סל ז דיב ארהב- פסגות תעודות סל בע"מ לשעבר תאלי</t>
  </si>
  <si>
    <t>1096635</t>
  </si>
  <si>
    <t>קסם s&amp;p 500- קסם תעודות סל ומוצרי מדדים בע"מ</t>
  </si>
  <si>
    <t>1117324</t>
  </si>
  <si>
    <t>קסם ברזיל- קסם תעודות סל ומוצרי מדדים בע"מ</t>
  </si>
  <si>
    <t>1107739</t>
  </si>
  <si>
    <t>קסם דאקס שח- קסם תעודות סל ומוצרי מדדים בע"מ</t>
  </si>
  <si>
    <t>1121441</t>
  </si>
  <si>
    <t>קסם דיבדנד ארה"ב- קסם תעודות סל ומוצרי מדדים בע"מ</t>
  </si>
  <si>
    <t>1106053</t>
  </si>
  <si>
    <t>קסם דיבידינד אירופה- קסם תעודות סל ומוצרי מדדים בע"מ</t>
  </si>
  <si>
    <t>1105733</t>
  </si>
  <si>
    <t>קסם יורוסטוקס 50 שקלי- קסם תעודות סל ומוצרי מדדים בע"מ</t>
  </si>
  <si>
    <t>1099472</t>
  </si>
  <si>
    <t>קסם ניקיי 225- קסם תעודות סל ומוצרי מדדים בע"מ</t>
  </si>
  <si>
    <t>1117316</t>
  </si>
  <si>
    <t>קסם סינגפור- קסם תעודות סל ומוצרי מדדים בע"מ</t>
  </si>
  <si>
    <t>1107721</t>
  </si>
  <si>
    <t>קסם סמ 3 נאסדק- קסם תעודות סל ומוצרי מדדים בע"מ</t>
  </si>
  <si>
    <t>1116904</t>
  </si>
  <si>
    <t>קסם סמ 37 דאו גונס- קסם תעודות סל ומוצרי מדדים בע"מ</t>
  </si>
  <si>
    <t>1117308</t>
  </si>
  <si>
    <t>קסם סמ 4 דקס- קסם תעודות סל ומוצרי מדדים בע"מ</t>
  </si>
  <si>
    <t>1116912</t>
  </si>
  <si>
    <t>קסם צרפת- קסם תעודות סל ומוצרי מדדים בע"מ</t>
  </si>
  <si>
    <t>1107747</t>
  </si>
  <si>
    <t>קסם קנדה- קסם תעודות סל ומוצרי מדדים בע"מ</t>
  </si>
  <si>
    <t>1106269</t>
  </si>
  <si>
    <t>קסםסמ 16 רוסיה- קסם תעודות סל ומוצרי מדדים בע"מ</t>
  </si>
  <si>
    <t>1117043</t>
  </si>
  <si>
    <t>קסםסמ 17 טיוואן- קסם תעודות סל ומוצרי מדדים בע"מ</t>
  </si>
  <si>
    <t>1117050</t>
  </si>
  <si>
    <t>קסםסמ 35 יורו 50- קסם תעודות סל ומוצרי מדדים בע"מ</t>
  </si>
  <si>
    <t>1117282</t>
  </si>
  <si>
    <t>תאלי דיבידנד אירופה- פסגות תעודות סל בע"מ לשעבר תאלי</t>
  </si>
  <si>
    <t>1099522</t>
  </si>
  <si>
    <t>תכלאינ יא ארושח- תכלית אינדקס סל בע"מ</t>
  </si>
  <si>
    <t>1101823</t>
  </si>
  <si>
    <t>תכלאינ יח ספ שח- תכלית אינדקס סל בע"מ</t>
  </si>
  <si>
    <t>1107556</t>
  </si>
  <si>
    <t>תכלאינ עב ראסשח- תכלית אינדקס סל בע"מ</t>
  </si>
  <si>
    <t>1120971</t>
  </si>
  <si>
    <t>תכלית גל כ"ט ברזיל- תכלית גלובל בע"מ</t>
  </si>
  <si>
    <t>1115476</t>
  </si>
  <si>
    <t>1336</t>
  </si>
  <si>
    <t>תכלית לז נאסדק 100 בשח- תכלית מורכבות בע"מ</t>
  </si>
  <si>
    <t>1118777</t>
  </si>
  <si>
    <t>תכלית מא msci עולמי- תכלית מורכבות בע"מ</t>
  </si>
  <si>
    <t>1118710</t>
  </si>
  <si>
    <t>תכלית מורכבות כ גרמניה- תכלית מורכבות בע"מ</t>
  </si>
  <si>
    <t>1115542</t>
  </si>
  <si>
    <t>תכלית נד ניקיי 225 שח- תכלית מורכבות בע"מ</t>
  </si>
  <si>
    <t>1118728</t>
  </si>
  <si>
    <t>תכלית ניקיי- תכלית תעודות סל בע"מ</t>
  </si>
  <si>
    <t>1095736</t>
  </si>
  <si>
    <t>תכלית סל ד ספ 500- תכלית תעודות סל בע"מ</t>
  </si>
  <si>
    <t>1095710</t>
  </si>
  <si>
    <t>תכלית סל ז יורו 50- תכלית תעודות סל בע"מ</t>
  </si>
  <si>
    <t>1095744</t>
  </si>
  <si>
    <t>תכלית סל נג דקס שח- תכלית מורכבות בע"מ</t>
  </si>
  <si>
    <t>1118793</t>
  </si>
  <si>
    <t>פסגות סל דיב ארהב- פסגות תעודות סל</t>
  </si>
  <si>
    <t>IL0010966351</t>
  </si>
  <si>
    <t>2461</t>
  </si>
  <si>
    <t>תעודות סל</t>
  </si>
  <si>
    <t>קסם צרפת- קסם סל ומוצרים</t>
  </si>
  <si>
    <t>L0011077471</t>
  </si>
  <si>
    <t>2454</t>
  </si>
  <si>
    <t>סה"כ שמחקות מדדים אחרים בישראל</t>
  </si>
  <si>
    <t>הראל סל ממשלתי שקלי- הראל סל בע"מ</t>
  </si>
  <si>
    <t>1116433</t>
  </si>
  <si>
    <t>הראל סל תלבונד צמוד- הראל סל בע"מ</t>
  </si>
  <si>
    <t>1127778</t>
  </si>
  <si>
    <t>הראלס סט תלבונד תשוא- הראל סל בע"מ</t>
  </si>
  <si>
    <t>1128578</t>
  </si>
  <si>
    <t>פסגות סל בונד 60- פסגות תעודות סל מדדים בע"מ</t>
  </si>
  <si>
    <t>1109420</t>
  </si>
  <si>
    <t>פסגות סל גלילים סד' קמג'- פסגות תעודות סל מדדים בע"מ</t>
  </si>
  <si>
    <t>1131978</t>
  </si>
  <si>
    <t>פסגות סל תל בונד שקלי סד-3- פסגות תעודות סל מדדים בע"מ</t>
  </si>
  <si>
    <t>1134568</t>
  </si>
  <si>
    <t>תכלאינ עט תלבונד תשואות- תכלית אינדקס סל בע"מ</t>
  </si>
  <si>
    <t>1128453</t>
  </si>
  <si>
    <t>תכלית מר טו בונד 60- תכלית מורכבות בע"מ</t>
  </si>
  <si>
    <t>1109362</t>
  </si>
  <si>
    <t>הראל סל ג תל בונד 20- הראל סל בע"מ</t>
  </si>
  <si>
    <t>1113240</t>
  </si>
  <si>
    <t>הראל סל ד' תל בונד 60- הראל סל בע"מ</t>
  </si>
  <si>
    <t>1113257</t>
  </si>
  <si>
    <t>הראל סל כד תל בונד שקלי- הראל סל בע"מ</t>
  </si>
  <si>
    <t>1116292</t>
  </si>
  <si>
    <t>פסגות מדד א תל בונד 20- פסגות תעודות סל מדדים בע"מ</t>
  </si>
  <si>
    <t>1104603</t>
  </si>
  <si>
    <t>פסגות מדד סא בונדשקלי- פסגות תעודות סל מדדים בע"מ</t>
  </si>
  <si>
    <t>1116326</t>
  </si>
  <si>
    <t>פסגות סל תל בונד 20 סד-2- פסגות מוצרי מדדים בע"מ</t>
  </si>
  <si>
    <t>1101443</t>
  </si>
  <si>
    <t>פסגות סל תל בונד 60- פסגות מוצרי מדדים בע"מ</t>
  </si>
  <si>
    <t>1109479</t>
  </si>
  <si>
    <t>פסגות סל תל בונד 60 סד רפד- פסגות תעודות סל מדדים בע"מ</t>
  </si>
  <si>
    <t>1134550</t>
  </si>
  <si>
    <t>פסגמ פקדון דולר א- פסגות התחייבות דולרית סחירה בע"מ</t>
  </si>
  <si>
    <t>1129139</t>
  </si>
  <si>
    <t>1158</t>
  </si>
  <si>
    <t>קסגל.ס83- קסם תעודות סל ומוצרי מדדים בע"מ</t>
  </si>
  <si>
    <t>1111657</t>
  </si>
  <si>
    <t>קסם סמ סג בונד 40- קסם תעודות סל ומוצרי מדדים בע"מ</t>
  </si>
  <si>
    <t>1109230</t>
  </si>
  <si>
    <t>קסם סמ סד בונד 60- קסם תעודות סל ומוצרי מדדים בע"מ</t>
  </si>
  <si>
    <t>1109248</t>
  </si>
  <si>
    <t>קסם פח בונדשקלי- קסם תעודות סל ומוצרי מדדים בע"מ</t>
  </si>
  <si>
    <t>1116334</t>
  </si>
  <si>
    <t>קסם תל בונד 20- קסם תעודות סל ומוצרי מדדים בע"מ</t>
  </si>
  <si>
    <t>1101633</t>
  </si>
  <si>
    <t>תכלאינ יז תלבנד- תכלית אינדקס סל בע"מ</t>
  </si>
  <si>
    <t>1107549</t>
  </si>
  <si>
    <t>תכלאינ מ בונד40- תכלית אינדקס סל בע"מ</t>
  </si>
  <si>
    <t>1109214</t>
  </si>
  <si>
    <t>תכלאינ מא בנד60- תכלית אינדקס סל בע"מ</t>
  </si>
  <si>
    <t>1109222</t>
  </si>
  <si>
    <t>תכלאינ נט בנדשח- תכלית אינדקס סל בע"מ</t>
  </si>
  <si>
    <t>1116524</t>
  </si>
  <si>
    <t>תכלית בונד 20- תכלית גלובל בע"מ</t>
  </si>
  <si>
    <t>1102276</t>
  </si>
  <si>
    <t>תכלית גל מה בונד שקל- תכלית גלובל בע"מ</t>
  </si>
  <si>
    <t>1116250</t>
  </si>
  <si>
    <t>תכלית ל מקמ- תכלית גלובל בע"מ</t>
  </si>
  <si>
    <t>1111681</t>
  </si>
  <si>
    <t>תכלית מר טז בונד 20- תכלית מורכבות בע"מ</t>
  </si>
  <si>
    <t>1109370</t>
  </si>
  <si>
    <t>תכלית מר יד בונד 40- תכלית מורכבות בע"מ</t>
  </si>
  <si>
    <t>1109354</t>
  </si>
  <si>
    <t>סה"כ שמחקות מדדים אחרים בחו"ל</t>
  </si>
  <si>
    <t>תכלית ארהב קונצרני נזיל IBOXX30- תכלית מורכבות בע"מ</t>
  </si>
  <si>
    <t>1134238</t>
  </si>
  <si>
    <t>סה"כ אחר</t>
  </si>
  <si>
    <t>סה"כ short</t>
  </si>
  <si>
    <t>סה"כ שמחקות מדדי מניות</t>
  </si>
  <si>
    <t>AASU FP Amundi ETF MSCI Em Asi- Amundi etf</t>
  </si>
  <si>
    <t>FR0011018316</t>
  </si>
  <si>
    <t>12772</t>
  </si>
  <si>
    <t>AUEM FP_ Amundi ETF MSCI Emerging Marke- Amundi etf</t>
  </si>
  <si>
    <t>FR0010959692</t>
  </si>
  <si>
    <t>CF1 FP Amundi ETF MSCI France UCI- Amundi ETF MSCI France UCI</t>
  </si>
  <si>
    <t>791231931</t>
  </si>
  <si>
    <t>30042</t>
  </si>
  <si>
    <t>CI2 FP Amundi ETF MSCI India UCITS ET- Amundi etf</t>
  </si>
  <si>
    <t>FR0010713727</t>
  </si>
  <si>
    <t>CJPU LN- ISHARES MSCI JAPAN</t>
  </si>
  <si>
    <t>IE00B53QDK08</t>
  </si>
  <si>
    <t>20060</t>
  </si>
  <si>
    <t>CSRU LN iSh MSCI Russia ADR/GD- Ishares_BlackRock _ US</t>
  </si>
  <si>
    <t>IE00B5V87390</t>
  </si>
  <si>
    <t>20090</t>
  </si>
  <si>
    <t>DAXEX GY ISHARES DAX DE- DAXEX FUND</t>
  </si>
  <si>
    <t>DE0005933931</t>
  </si>
  <si>
    <t>20001</t>
  </si>
  <si>
    <t>DJ GY STOX600 SOUR- Dow Jones STOXX 600 Source ITF</t>
  </si>
  <si>
    <t>IE00B60SWW18</t>
  </si>
  <si>
    <t>25010</t>
  </si>
  <si>
    <t>DVY-Ishares DJ DIV- ISHARES DJ SELECT DI</t>
  </si>
  <si>
    <t>US4642871689</t>
  </si>
  <si>
    <t>20039</t>
  </si>
  <si>
    <t>DXIBX SM db x-track IBEX 35 In- DB x TRACKERS</t>
  </si>
  <si>
    <t>LU0592216393</t>
  </si>
  <si>
    <t>12104</t>
  </si>
  <si>
    <t>DXJ LN WisdomTree Japan Equity UCITS- WISDOMTREE JAPAN</t>
  </si>
  <si>
    <t>IE00BVXC4854</t>
  </si>
  <si>
    <t>12275</t>
  </si>
  <si>
    <t>IBB US iShares Nasdaq Biotechnology E- ISHARES NASDAQ B. I</t>
  </si>
  <si>
    <t>US4642875565</t>
  </si>
  <si>
    <t>20008</t>
  </si>
  <si>
    <t>IEZ US iShares U.S Oil Equipment - iShares DJ</t>
  </si>
  <si>
    <t>US4642888444</t>
  </si>
  <si>
    <t>10215</t>
  </si>
  <si>
    <t>IPXJ LN iS MSCI Pacific ex-Japan- msci japan</t>
  </si>
  <si>
    <t>IE00B4WXJD03</t>
  </si>
  <si>
    <t>10693</t>
  </si>
  <si>
    <t>IVV US iShares S&amp;P 500 Index F- Ishares_BlackRock _ US</t>
  </si>
  <si>
    <t>US4642872000</t>
  </si>
  <si>
    <t>IWM - RUSSSELL 2000- CEF ISHARES RUSSELL</t>
  </si>
  <si>
    <t>US4642876555</t>
  </si>
  <si>
    <t>20010</t>
  </si>
  <si>
    <t>IWN US iShares Russell- iShares Russell</t>
  </si>
  <si>
    <t>US4642876308</t>
  </si>
  <si>
    <t>10220</t>
  </si>
  <si>
    <t>IYZ - Ishares US Telecommunica- ishares dj us teltec</t>
  </si>
  <si>
    <t>US4642877132</t>
  </si>
  <si>
    <t>20038</t>
  </si>
  <si>
    <t>KRE US SPDR KBW Regional Banki- SPDR KBW REGIONAL BANKING ET</t>
  </si>
  <si>
    <t>US78464A6982</t>
  </si>
  <si>
    <t>22038</t>
  </si>
  <si>
    <t>LYXIB SM LYXOR UCITS ETF IBEX 35 DR- LYXOR ETF</t>
  </si>
  <si>
    <t>FR0010251744</t>
  </si>
  <si>
    <t>10267</t>
  </si>
  <si>
    <t>Lyxorn etf japan top- LYXOR ETF</t>
  </si>
  <si>
    <t>FR0010245514</t>
  </si>
  <si>
    <t>LYXR ETF MSCI EUROP- LYXOR ETF</t>
  </si>
  <si>
    <t>FR0010261198</t>
  </si>
  <si>
    <t>MDAXEX GY iShares MDAX UC ETF DE- ISHARES DAX</t>
  </si>
  <si>
    <t>DE0005933923</t>
  </si>
  <si>
    <t>10214</t>
  </si>
  <si>
    <t>MXFS LN MSCI Em Markets Source- msci emerging markets</t>
  </si>
  <si>
    <t>IE00B3DWVS88</t>
  </si>
  <si>
    <t>10691</t>
  </si>
  <si>
    <t>ONEQ US NASDAQ- Guggenheim s&amp;p 500 equal weight</t>
  </si>
  <si>
    <t>us3159128087</t>
  </si>
  <si>
    <t>25002</t>
  </si>
  <si>
    <t>PEJ US Powershares Dynamic Leisure- POWERSHARES DYN</t>
  </si>
  <si>
    <t>US73935X7571</t>
  </si>
  <si>
    <t>21004</t>
  </si>
  <si>
    <t>QQQ- PowerShares Nasdaq 100- POWERSHARES</t>
  </si>
  <si>
    <t>US73935A1043</t>
  </si>
  <si>
    <t>10339</t>
  </si>
  <si>
    <t>S7XE GY_ Source EURO STOXX BANKS- Source Markets</t>
  </si>
  <si>
    <t>ie00b3q19t94</t>
  </si>
  <si>
    <t>27396</t>
  </si>
  <si>
    <t>Spdr kbw bank - SPDR TRUST</t>
  </si>
  <si>
    <t>US78464A7972</t>
  </si>
  <si>
    <t>10395</t>
  </si>
  <si>
    <t>Spdr Msci Acwi E- Spdr mcsi acwi</t>
  </si>
  <si>
    <t>22020</t>
  </si>
  <si>
    <t>SPXS LN SOURCE S&amp;P 500 UCITS ETF- Source Markets plc</t>
  </si>
  <si>
    <t>IE00B3YCGJ38</t>
  </si>
  <si>
    <t>12119</t>
  </si>
  <si>
    <t>SPY - S&amp;P500- SPDR - State Street Global Advisors</t>
  </si>
  <si>
    <t>US78462F1030</t>
  </si>
  <si>
    <t>22040</t>
  </si>
  <si>
    <t>SX5EEX GY- Ishares Eurostoxx 5- iShares DJ</t>
  </si>
  <si>
    <t>DE0005933956</t>
  </si>
  <si>
    <t>SX7EEX GY- Banks DJ EuroStoxx- BLACKROCK GLOBAL FUNDS</t>
  </si>
  <si>
    <t>DE0006289308</t>
  </si>
  <si>
    <t>26017</t>
  </si>
  <si>
    <t>VFH US Vang Financials ETF- VANGUARD</t>
  </si>
  <si>
    <t>US92204A4058</t>
  </si>
  <si>
    <t>10457</t>
  </si>
  <si>
    <t>VOO US Vanguard S&amp;P 500 ETF- VANGUARAD S&amp;P 500 ETF</t>
  </si>
  <si>
    <t>US9229083632</t>
  </si>
  <si>
    <t>25014</t>
  </si>
  <si>
    <t>XD5E GR db xtrackers MSCI EMU INDEX- DB X-TRACKERS MSCI EUROPE</t>
  </si>
  <si>
    <t>791231929</t>
  </si>
  <si>
    <t>29409</t>
  </si>
  <si>
    <t>XDAX GY db x-trackers DAX ETF- DB X-TRACKERS FTSE</t>
  </si>
  <si>
    <t>LU0274211480</t>
  </si>
  <si>
    <t>10107</t>
  </si>
  <si>
    <t>XDPS GY- Health Care DJ600 Sou- Dow Jones stoxx 600 optimised health care source</t>
  </si>
  <si>
    <t>IE00B5MJYY16</t>
  </si>
  <si>
    <t>12186</t>
  </si>
  <si>
    <t>XHB US SPDR SP Homebuilders- SPDR - State Street Global Advisors</t>
  </si>
  <si>
    <t>US78464A8889</t>
  </si>
  <si>
    <t>XIPS GY Source Insurance- Dow Jones Stoxx 600 optimised Insurance source etf</t>
  </si>
  <si>
    <t>IE00B5MTXJ97</t>
  </si>
  <si>
    <t>12181</t>
  </si>
  <si>
    <t>XKSD LN db x-trackers MSCI Kor- DB x TRACKERS</t>
  </si>
  <si>
    <t>LU0292100046</t>
  </si>
  <si>
    <t>ISE</t>
  </si>
  <si>
    <t>XLB - SPDR Material- MATERIALS SEL SECTO</t>
  </si>
  <si>
    <t>US81369Y1001</t>
  </si>
  <si>
    <t>10273</t>
  </si>
  <si>
    <t>XLF-SPDR Financial- SPDR - State Street Global Advisors</t>
  </si>
  <si>
    <t>US81369Y6059</t>
  </si>
  <si>
    <t>XLI-SPDR Industrial- SPDR - State Street Global Advisors</t>
  </si>
  <si>
    <t>US81369Y7040</t>
  </si>
  <si>
    <t>XLK US Techology SPDR- Technology Select Sector SPDR</t>
  </si>
  <si>
    <t>US81369Y8030</t>
  </si>
  <si>
    <t>12315</t>
  </si>
  <si>
    <t>XLP-SPDR Consumer Stapels- CONSUMER STAPLES</t>
  </si>
  <si>
    <t>US81369Y3080</t>
  </si>
  <si>
    <t>10096</t>
  </si>
  <si>
    <t>XLRE US_ R.l Estate Select Sector SPDR- Reality Real Estate Investment Fund 3 L.P</t>
  </si>
  <si>
    <t>US81369Y8600</t>
  </si>
  <si>
    <t>12893</t>
  </si>
  <si>
    <t>XLU-SPDR Utilities- Spdr s&amp;p retail etf</t>
  </si>
  <si>
    <t>US81369Y8865</t>
  </si>
  <si>
    <t>22003</t>
  </si>
  <si>
    <t>XLV-SPDR Health Care- SPDR - State Street Global Advisors</t>
  </si>
  <si>
    <t>US81369Y2090</t>
  </si>
  <si>
    <t>XMED LN DB XTrackers- MSCI EU- DB x TRACKERS</t>
  </si>
  <si>
    <t>LU0274209237</t>
  </si>
  <si>
    <t>XMJP GY db x-trackers - MSCI J- DB x TRACKERS</t>
  </si>
  <si>
    <t>LU0274209740</t>
  </si>
  <si>
    <t>XMTD LN db x-trac MSCI Taiwan- msci taiwan</t>
  </si>
  <si>
    <t>LU0292109187</t>
  </si>
  <si>
    <t>10694</t>
  </si>
  <si>
    <t>XPXD LN db x-tr-MSCI Pa e- DB x TRACKERS</t>
  </si>
  <si>
    <t>LU0322252338</t>
  </si>
  <si>
    <t>XS8R GY_ InfoTech DJ600DB- db x-trackers dj stoxx 600</t>
  </si>
  <si>
    <t>LU0292104469</t>
  </si>
  <si>
    <t>26031</t>
  </si>
  <si>
    <t>XSX6 GY -DB TRACKERS- db x-trackers dj stoxx 600</t>
  </si>
  <si>
    <t>LU0328475792</t>
  </si>
  <si>
    <t>XLE-SPDR Eenrgy- SPDR - State Street Global Advisors</t>
  </si>
  <si>
    <t>US81369Y5069</t>
  </si>
  <si>
    <t>CAC FP LYXOR CAC 40 DR UCITS ETF- LYXOR ETF</t>
  </si>
  <si>
    <t>FR0007052782</t>
  </si>
  <si>
    <t>CF1 FP Amundi ETF MSCI France UCI- Amundi etf</t>
  </si>
  <si>
    <t>FR0010655704</t>
  </si>
  <si>
    <t>DVY-Ishares DJ DIV- iShares Dow Jones Select Divid</t>
  </si>
  <si>
    <t>28205</t>
  </si>
  <si>
    <t>EWZ US ISHARES MSCI BRAZIL IND- ISHARES MSCI BRAZIL</t>
  </si>
  <si>
    <t>US4642864007</t>
  </si>
  <si>
    <t>20055</t>
  </si>
  <si>
    <t>ISHARES EURO STOXX BANKS 30-15- ISHARES EURO STOXX BANKS DE</t>
  </si>
  <si>
    <t>29227</t>
  </si>
  <si>
    <t>MXJP LN Sorc mrk PLC- MSCI japan- Source Markets plc</t>
  </si>
  <si>
    <t>IE00B60SX287</t>
  </si>
  <si>
    <t>OIH US Market Vectors Oil Serv- VanEck Vectors Oil Services ET</t>
  </si>
  <si>
    <t>US92189F7188</t>
  </si>
  <si>
    <t>1124</t>
  </si>
  <si>
    <t>QTEC US First Trust NASDAQ 100 Tec- First Trust ETFs</t>
  </si>
  <si>
    <t>US3373451026</t>
  </si>
  <si>
    <t>12506</t>
  </si>
  <si>
    <t>SX7EEX GY- Banks DJ EuroStoxx- iShares EURO STOXX Banks DE</t>
  </si>
  <si>
    <t>DE0006289309</t>
  </si>
  <si>
    <t>1126</t>
  </si>
  <si>
    <t>VHT US Vang Health Care ETF- VANGUARD</t>
  </si>
  <si>
    <t>US92204A5048</t>
  </si>
  <si>
    <t>VOO US Vanguard S&amp;P 500 ETF- Vanguard S&amp;P 500 ETF</t>
  </si>
  <si>
    <t>US9229084135</t>
  </si>
  <si>
    <t>1553</t>
  </si>
  <si>
    <t>XD5E GR db xtrackers MSCI EMU INDEX- DB x TRACKERS</t>
  </si>
  <si>
    <t>LU0846194776</t>
  </si>
  <si>
    <t>XLY - SPDR Discritionary- Consumer Discretionary selt</t>
  </si>
  <si>
    <t>US81369Y4070</t>
  </si>
  <si>
    <t>12865</t>
  </si>
  <si>
    <t>XMRD LN -MSCI RUSSIA db x-trac- DB x TRACKERS</t>
  </si>
  <si>
    <t>LU0322252502</t>
  </si>
  <si>
    <t>XBI US SPDR S &amp;P Biotech ETF- SPDR - State Street Global Advisors</t>
  </si>
  <si>
    <t>US78464A8707</t>
  </si>
  <si>
    <t>JPHU FP AMUNDI ETF JPX-NIKKEI- Amundi etf</t>
  </si>
  <si>
    <t>FR0012688281</t>
  </si>
  <si>
    <t>JPNY FP AMUNDI ETF JPX-NIKKEI- Amundi etf</t>
  </si>
  <si>
    <t>FR0012205623</t>
  </si>
  <si>
    <t>LYX ETF MSCI CNTRY- LYXOR ETF</t>
  </si>
  <si>
    <t>FR0011093418</t>
  </si>
  <si>
    <t>AMUNDI ETF MSCI EM ASIA UCITS- AMUNDI ETF MSCI EM ASIA UCITS</t>
  </si>
  <si>
    <t>FE0011018316</t>
  </si>
  <si>
    <t>29689</t>
  </si>
  <si>
    <t>DB X-TRACKERS STOXX EUROP</t>
  </si>
  <si>
    <t>LU0292101796</t>
  </si>
  <si>
    <t>98169</t>
  </si>
  <si>
    <t>DJ STOXX INSURA</t>
  </si>
  <si>
    <t>DE000A0H08K7</t>
  </si>
  <si>
    <t>99568</t>
  </si>
  <si>
    <t>ISHARES (ACWI)</t>
  </si>
  <si>
    <t>US4642882579</t>
  </si>
  <si>
    <t>98339</t>
  </si>
  <si>
    <t>ISHARES MSCI EUROPE UCITS</t>
  </si>
  <si>
    <t>IE00B4K48X80</t>
  </si>
  <si>
    <t>97553</t>
  </si>
  <si>
    <t>LYXOR ETF MSCI EUROPE</t>
  </si>
  <si>
    <t>FR001026119X</t>
  </si>
  <si>
    <t>97320</t>
  </si>
  <si>
    <t>MSCI EUROP SOUR</t>
  </si>
  <si>
    <t>IE00B60SWY32</t>
  </si>
  <si>
    <t>98262</t>
  </si>
  <si>
    <t>SOURCE MARKETS PLC - STOX</t>
  </si>
  <si>
    <t>IE00B5MTWD60</t>
  </si>
  <si>
    <t>SPDR MSCI ACWI UCITS ETF</t>
  </si>
  <si>
    <t>62000493</t>
  </si>
  <si>
    <t>99343</t>
  </si>
  <si>
    <t>XMKO GY db x-trackers MSCI Korea TRN I- db x-trackers MSCI Korea TRN I</t>
  </si>
  <si>
    <t>LU0929100046</t>
  </si>
  <si>
    <t>29896</t>
  </si>
  <si>
    <t>ISHARES S&amp;P 100</t>
  </si>
  <si>
    <t>US4642871010</t>
  </si>
  <si>
    <t>99341</t>
  </si>
  <si>
    <t>POWERSHARES QQQ TRUST SER</t>
  </si>
  <si>
    <t>US6311001043</t>
  </si>
  <si>
    <t>99245</t>
  </si>
  <si>
    <t>STREETTRACK(XHB</t>
  </si>
  <si>
    <t>US86330E7452</t>
  </si>
  <si>
    <t>99506</t>
  </si>
  <si>
    <t>דיימונדס טראסט נסחר בדולר</t>
  </si>
  <si>
    <t>US78467X1090</t>
  </si>
  <si>
    <t>BNK FP Lyxor ETF STOXX Euro 60- LYXOR ETF</t>
  </si>
  <si>
    <t>FR0010345371</t>
  </si>
  <si>
    <t>סה"כ שמחקות מדדים אחרים</t>
  </si>
  <si>
    <t>Ishares markit iboxx $ hy- Ishares_BlackRock _ US</t>
  </si>
  <si>
    <t>IE00B4PY7Y77</t>
  </si>
  <si>
    <t>ISHARES MARKIT IBOXX- ISHARES MARKIT IBOXX</t>
  </si>
  <si>
    <t>IE0032895942</t>
  </si>
  <si>
    <t>12389</t>
  </si>
  <si>
    <t>OIH US Market Vectors Oil</t>
  </si>
  <si>
    <t>US57060U1916</t>
  </si>
  <si>
    <t>12513</t>
  </si>
  <si>
    <t>PIMCO US DOLLAR- PIMCO</t>
  </si>
  <si>
    <t>IE00B67B7N93</t>
  </si>
  <si>
    <t>11186</t>
  </si>
  <si>
    <t>AMUNDI ET(AFLT)</t>
  </si>
  <si>
    <t>FR0012647451</t>
  </si>
  <si>
    <t>98403</t>
  </si>
  <si>
    <t>אג"ח</t>
  </si>
  <si>
    <t>LYXOR EURO CORPORATE BOND UCIT</t>
  </si>
  <si>
    <t>FR0010737544</t>
  </si>
  <si>
    <t>99964</t>
  </si>
  <si>
    <t>US AGGREG BOND</t>
  </si>
  <si>
    <t>US51817TAA07</t>
  </si>
  <si>
    <t>91556</t>
  </si>
  <si>
    <t>WISDOMTREE JAPAN EQUITY UCITS</t>
  </si>
  <si>
    <t>62000025</t>
  </si>
  <si>
    <t>97330</t>
  </si>
  <si>
    <t>סה"כ תעודות סל</t>
  </si>
  <si>
    <t>6. קרנות נאמנות</t>
  </si>
  <si>
    <t>תעודות השתתפות בקרנות נאמנות בישראל</t>
  </si>
  <si>
    <t>MTF ת"א 100 קרן נאמנות- מגדל קרנות נאמנות בע"מ</t>
  </si>
  <si>
    <t>5109889</t>
  </si>
  <si>
    <t>10308</t>
  </si>
  <si>
    <t>תעודות השתתפות בקרנות נאמנות בחו"ל</t>
  </si>
  <si>
    <t>Pimco-emerg local bd- PIMCO-GBL INV GRADE-INST ACC</t>
  </si>
  <si>
    <t>IE00B29K0P99</t>
  </si>
  <si>
    <t>26009</t>
  </si>
  <si>
    <t>JB-Local emerging bond fund- Julius Baer Multibond local emerging bond fund</t>
  </si>
  <si>
    <t>LU0107852435</t>
  </si>
  <si>
    <t>12258</t>
  </si>
  <si>
    <t>CS NOVA LUX GLB SEN- CREDIT SUISSE</t>
  </si>
  <si>
    <t>LU0635707705</t>
  </si>
  <si>
    <t>B+</t>
  </si>
  <si>
    <t>INGSIUH LX_ing l flex senior- Ing l flex</t>
  </si>
  <si>
    <t>LU0426533492</t>
  </si>
  <si>
    <t>12652</t>
  </si>
  <si>
    <t>AIEJIJC LX Amundi Funds-index- Amundi etf</t>
  </si>
  <si>
    <t>LU0996179692</t>
  </si>
  <si>
    <t>ALLAMSU LX AB FCP I- amer</t>
  </si>
  <si>
    <t>LU0130376550</t>
  </si>
  <si>
    <t>27289</t>
  </si>
  <si>
    <t>CGHYBMU LX CS Lux Global High- LEGG MASON INC</t>
  </si>
  <si>
    <t>LU1189105080</t>
  </si>
  <si>
    <t>10854</t>
  </si>
  <si>
    <t>COMEEIA ID Comgest Gr PLC - EU- Comgest</t>
  </si>
  <si>
    <t>IE00B5WN3467</t>
  </si>
  <si>
    <t>12656</t>
  </si>
  <si>
    <t>COMGEUA ID Comgest Growth- COMGEST SA</t>
  </si>
  <si>
    <t>IE00B52QBB85</t>
  </si>
  <si>
    <t>27435</t>
  </si>
  <si>
    <t>HGEMFUA ID Hermes Global Emerging Markets- Hermes International</t>
  </si>
  <si>
    <t>IE00B3DJ5Q52</t>
  </si>
  <si>
    <t>12559</t>
  </si>
  <si>
    <t>HHPEM2E LX Henderson Horizon- Henderson Horizon pan european equity fund</t>
  </si>
  <si>
    <t>LU0828814763</t>
  </si>
  <si>
    <t>12150</t>
  </si>
  <si>
    <t>JUPEURI LN Jupiter European Fu- JUPITER</t>
  </si>
  <si>
    <t>GB0006664683</t>
  </si>
  <si>
    <t>10846</t>
  </si>
  <si>
    <t>Jupiter European Special Situa- JUPITER</t>
  </si>
  <si>
    <t>GB0004911540</t>
  </si>
  <si>
    <t>NUSHYIU ID Nomura Funds Ireland-Nomura- Nomura Asset Manag</t>
  </si>
  <si>
    <t>IE00B3RW8498</t>
  </si>
  <si>
    <t>12514</t>
  </si>
  <si>
    <t>PFEMKII LX Pictet- Emerging M- Pictet Funds Lux</t>
  </si>
  <si>
    <t>LU0188497985</t>
  </si>
  <si>
    <t>10119</t>
  </si>
  <si>
    <t>Pictet Japan-PTFJPNI LX- Pictet Funds Lux</t>
  </si>
  <si>
    <t>LU0188802960</t>
  </si>
  <si>
    <t>PIPCVJI LX Pictet-Japanese Equ- Pictet Funds Lux</t>
  </si>
  <si>
    <t>LU0155301467</t>
  </si>
  <si>
    <t>REYEEIP LX RAM Lux Sys Fund-Em- Reyl global funds</t>
  </si>
  <si>
    <t>LU0704154458</t>
  </si>
  <si>
    <t>12666</t>
  </si>
  <si>
    <t>Schroder hi/yd_SCHHYDC LX</t>
  </si>
  <si>
    <t>LU0189893794</t>
  </si>
  <si>
    <t>26008</t>
  </si>
  <si>
    <t>SPAFJPB ID SPARX Japan Fund- Sparx Group Co ltd</t>
  </si>
  <si>
    <t>IE00BNGY0956</t>
  </si>
  <si>
    <t>27212</t>
  </si>
  <si>
    <t>UBGICUS LX UBAM - Glob High Yield- UBAM SWISS</t>
  </si>
  <si>
    <t>LU0569863243</t>
  </si>
  <si>
    <t>10438</t>
  </si>
  <si>
    <t>WSDMTR JP USD HEDGED- WISDOMTREE JAPAN</t>
  </si>
  <si>
    <t>70580949</t>
  </si>
  <si>
    <t>סה"כ תעודות השתתפות בקרנות נאמנות</t>
  </si>
  <si>
    <t>7. כתבי אופציה</t>
  </si>
  <si>
    <t>שם המנפיק/שם נייר ערך</t>
  </si>
  <si>
    <t>סה"כ בישראל</t>
  </si>
  <si>
    <t>כתבי אופציה בישראל</t>
  </si>
  <si>
    <t>בראק אן וי אפ 1- בראק קפיטל פרופרטיז אן וי</t>
  </si>
  <si>
    <t>1139989</t>
  </si>
  <si>
    <t>לוי אפ 4-ש- א.לוי השקעות ובנין בע"מ</t>
  </si>
  <si>
    <t>7190192</t>
  </si>
  <si>
    <t>אאורה אפ5</t>
  </si>
  <si>
    <t>3730363</t>
  </si>
  <si>
    <t>ברן תעשיות אופציה 4- קבוצת ברן בע"מ</t>
  </si>
  <si>
    <t>2860153</t>
  </si>
  <si>
    <t>כתבי אופציה בחו"ל</t>
  </si>
  <si>
    <t>סה"כ כתבי אופציה</t>
  </si>
  <si>
    <t>8. אופציות</t>
  </si>
  <si>
    <t>סה"כ מדדים כולל מניות</t>
  </si>
  <si>
    <t>Bankim C 01 MAR17- מסלקת הבורסה</t>
  </si>
  <si>
    <t>81851081</t>
  </si>
  <si>
    <t>Bankim C 01 MAY17- מסלקת הבורסה</t>
  </si>
  <si>
    <t>81904864</t>
  </si>
  <si>
    <t>Delek C100 APR17- חוזים סחירים ואופציות בישראל</t>
  </si>
  <si>
    <t>81887986</t>
  </si>
  <si>
    <t>Leumi C100 APR17- מסלקת הבורסה</t>
  </si>
  <si>
    <t>81882318</t>
  </si>
  <si>
    <t>Leumi C100 MAY17- מסלקת הבורסה</t>
  </si>
  <si>
    <t>81907024</t>
  </si>
  <si>
    <t>Poalim C100 APR17- מסלקת הבורסה</t>
  </si>
  <si>
    <t>81882300</t>
  </si>
  <si>
    <t>דסק ק100.00מאי- חוזים סחירים ואופציות בישראל</t>
  </si>
  <si>
    <t>81910366</t>
  </si>
  <si>
    <t>₪/מט"ח</t>
  </si>
  <si>
    <t>סה"כ ריבית</t>
  </si>
  <si>
    <t>סה"כ סחורות</t>
  </si>
  <si>
    <t>סה"כ אופציות</t>
  </si>
  <si>
    <t>9. חוזים עתידיים</t>
  </si>
  <si>
    <t>סה"כ ישראל:</t>
  </si>
  <si>
    <t>סה"כ חו"ל:</t>
  </si>
  <si>
    <t>סה"כ חוזים עתידיים</t>
  </si>
  <si>
    <t>10. מוצרים מובנים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</si>
  <si>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</si>
  <si>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</si>
  <si>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</si>
  <si>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</si>
  <si>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</si>
  <si>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גליל מור אגח א- גליל מור - מוצרים פיננסים בע"מ</t>
  </si>
  <si>
    <t>1108877</t>
  </si>
  <si>
    <t>אשראי</t>
  </si>
  <si>
    <t>Caa3</t>
  </si>
  <si>
    <t>סה"כ מוצרים מאוגחים</t>
  </si>
  <si>
    <t>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</si>
  <si>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</si>
  <si>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</si>
  <si>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</si>
  <si>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שכבת חוב (Tranch) בדרוג BB+ ומטה</t>
  </si>
  <si>
    <t>שכבת הון (Equity Tranch)</t>
  </si>
  <si>
    <t>סה"כ מוצרים מובנים</t>
  </si>
  <si>
    <t>1.ג. ניירות ערך לא סחירים</t>
  </si>
  <si>
    <t>חץ</t>
  </si>
  <si>
    <t>ערד</t>
  </si>
  <si>
    <t>מירון</t>
  </si>
  <si>
    <t>פקדונות חשכ"ל</t>
  </si>
  <si>
    <t>חשב כללי א</t>
  </si>
  <si>
    <t>178915831</t>
  </si>
  <si>
    <t>178916177</t>
  </si>
  <si>
    <t>08/01/2010</t>
  </si>
  <si>
    <t>178916417</t>
  </si>
  <si>
    <t>31/08/2010</t>
  </si>
  <si>
    <t>178916748</t>
  </si>
  <si>
    <t>29/09/2010</t>
  </si>
  <si>
    <t>178917084</t>
  </si>
  <si>
    <t>31/10/2010</t>
  </si>
  <si>
    <t>178917324</t>
  </si>
  <si>
    <t>10/01/2010</t>
  </si>
  <si>
    <t>178917654</t>
  </si>
  <si>
    <t>31/12/2010</t>
  </si>
  <si>
    <t>178917993</t>
  </si>
  <si>
    <t>02/01/2011</t>
  </si>
  <si>
    <t>178918231</t>
  </si>
  <si>
    <t>01/01/2011</t>
  </si>
  <si>
    <t>178918561</t>
  </si>
  <si>
    <t>31/03/2011</t>
  </si>
  <si>
    <t>178918801</t>
  </si>
  <si>
    <t>05/01/2011</t>
  </si>
  <si>
    <t>178919064</t>
  </si>
  <si>
    <t>31/05/2011</t>
  </si>
  <si>
    <t>178919486</t>
  </si>
  <si>
    <t>31/07/2011</t>
  </si>
  <si>
    <t>178919718</t>
  </si>
  <si>
    <t>31/08/2011</t>
  </si>
  <si>
    <t>178919973</t>
  </si>
  <si>
    <t>01/01/2001</t>
  </si>
  <si>
    <t>178920294</t>
  </si>
  <si>
    <t>10/01/2011</t>
  </si>
  <si>
    <t>178920450</t>
  </si>
  <si>
    <t>178920781</t>
  </si>
  <si>
    <t>28/12/2011</t>
  </si>
  <si>
    <t>178921284</t>
  </si>
  <si>
    <t>31/01/2012</t>
  </si>
  <si>
    <t>178921516</t>
  </si>
  <si>
    <t>28/02/2012</t>
  </si>
  <si>
    <t>178921854</t>
  </si>
  <si>
    <t>04/01/2012</t>
  </si>
  <si>
    <t>178922191</t>
  </si>
  <si>
    <t>30/04/2012</t>
  </si>
  <si>
    <t>178922357</t>
  </si>
  <si>
    <t>31/05/2012</t>
  </si>
  <si>
    <t>178922761</t>
  </si>
  <si>
    <t>31/07/2012</t>
  </si>
  <si>
    <t>178923009</t>
  </si>
  <si>
    <t>30/08/2012</t>
  </si>
  <si>
    <t>178923348</t>
  </si>
  <si>
    <t>27/09/2012</t>
  </si>
  <si>
    <t>178923595</t>
  </si>
  <si>
    <t>178923835</t>
  </si>
  <si>
    <t>29/11/2012</t>
  </si>
  <si>
    <t>178924171</t>
  </si>
  <si>
    <t>31/12/2012</t>
  </si>
  <si>
    <t>178924411</t>
  </si>
  <si>
    <t>31/01/2013</t>
  </si>
  <si>
    <t>178924742</t>
  </si>
  <si>
    <t>28/02/2013</t>
  </si>
  <si>
    <t>178925087</t>
  </si>
  <si>
    <t>28/03/2013</t>
  </si>
  <si>
    <t>178925327</t>
  </si>
  <si>
    <t>28/04/2013</t>
  </si>
  <si>
    <t>178925574</t>
  </si>
  <si>
    <t>30/05/2013</t>
  </si>
  <si>
    <t>178926234</t>
  </si>
  <si>
    <t>29/08/2013</t>
  </si>
  <si>
    <t>178926564</t>
  </si>
  <si>
    <t>30/09/2013</t>
  </si>
  <si>
    <t>178926804</t>
  </si>
  <si>
    <t>31/10/2013</t>
  </si>
  <si>
    <t>178927141</t>
  </si>
  <si>
    <t>28/11/2013</t>
  </si>
  <si>
    <t>178927489</t>
  </si>
  <si>
    <t>31/12/2013</t>
  </si>
  <si>
    <t>178927711</t>
  </si>
  <si>
    <t>178928057</t>
  </si>
  <si>
    <t>27/02/2014</t>
  </si>
  <si>
    <t>178928396</t>
  </si>
  <si>
    <t>31/03/2014</t>
  </si>
  <si>
    <t>178928628</t>
  </si>
  <si>
    <t>05/01/2014</t>
  </si>
  <si>
    <t>178928966</t>
  </si>
  <si>
    <t>27/05/2014</t>
  </si>
  <si>
    <t>178929535</t>
  </si>
  <si>
    <t>24/08/2014</t>
  </si>
  <si>
    <t>178929790</t>
  </si>
  <si>
    <t>23/09/2014</t>
  </si>
  <si>
    <t>178930012</t>
  </si>
  <si>
    <t>27/10/2014</t>
  </si>
  <si>
    <t>178931184</t>
  </si>
  <si>
    <t>26/11/2014</t>
  </si>
  <si>
    <t>178931424</t>
  </si>
  <si>
    <t>28/12/2014</t>
  </si>
  <si>
    <t>178931754</t>
  </si>
  <si>
    <t>178932091</t>
  </si>
  <si>
    <t>178932331</t>
  </si>
  <si>
    <t>30/03/2015</t>
  </si>
  <si>
    <t>178932588</t>
  </si>
  <si>
    <t>27/04/2015</t>
  </si>
  <si>
    <t>178932828</t>
  </si>
  <si>
    <t>178933578</t>
  </si>
  <si>
    <t>24/09/2015</t>
  </si>
  <si>
    <t>178933818</t>
  </si>
  <si>
    <t>28/10/2015</t>
  </si>
  <si>
    <t>178934154</t>
  </si>
  <si>
    <t>25/11/2015</t>
  </si>
  <si>
    <t>178934311</t>
  </si>
  <si>
    <t>30/12/2015</t>
  </si>
  <si>
    <t>178934642</t>
  </si>
  <si>
    <t>28/01/2016</t>
  </si>
  <si>
    <t>178935060</t>
  </si>
  <si>
    <t>28/02/2016</t>
  </si>
  <si>
    <t>178935482</t>
  </si>
  <si>
    <t>21/04/2016</t>
  </si>
  <si>
    <t>178936217</t>
  </si>
  <si>
    <t>25/08/2016</t>
  </si>
  <si>
    <t>178936548</t>
  </si>
  <si>
    <t>27/09/2016</t>
  </si>
  <si>
    <t>178936886</t>
  </si>
  <si>
    <t>30/10/2016</t>
  </si>
  <si>
    <t>178937124</t>
  </si>
  <si>
    <t>178937462</t>
  </si>
  <si>
    <t>28/12/2016</t>
  </si>
  <si>
    <t>178937793</t>
  </si>
  <si>
    <t>30/01/2017</t>
  </si>
  <si>
    <t>178938031</t>
  </si>
  <si>
    <t>178976064</t>
  </si>
  <si>
    <t>31/08/2000</t>
  </si>
  <si>
    <t>178976486</t>
  </si>
  <si>
    <t>31/10/2000</t>
  </si>
  <si>
    <t>178976718</t>
  </si>
  <si>
    <t>30/11/2000</t>
  </si>
  <si>
    <t>178977054</t>
  </si>
  <si>
    <t>31/12/2000</t>
  </si>
  <si>
    <t>178977393</t>
  </si>
  <si>
    <t>31/01/2001</t>
  </si>
  <si>
    <t>178977880</t>
  </si>
  <si>
    <t>30/04/2001</t>
  </si>
  <si>
    <t>178978128</t>
  </si>
  <si>
    <t>31/05/2001</t>
  </si>
  <si>
    <t>178978383</t>
  </si>
  <si>
    <t>31/07/2001</t>
  </si>
  <si>
    <t>178978532</t>
  </si>
  <si>
    <t>30/08/2001</t>
  </si>
  <si>
    <t>178978797</t>
  </si>
  <si>
    <t>30/09/2001</t>
  </si>
  <si>
    <t>178979035</t>
  </si>
  <si>
    <t>31/10/2001</t>
  </si>
  <si>
    <t>178979373</t>
  </si>
  <si>
    <t>29/11/2001</t>
  </si>
  <si>
    <t>178979605</t>
  </si>
  <si>
    <t>31/12/2001</t>
  </si>
  <si>
    <t>178979944</t>
  </si>
  <si>
    <t>31/01/2002</t>
  </si>
  <si>
    <t>178980264</t>
  </si>
  <si>
    <t>28/02/2002</t>
  </si>
  <si>
    <t>178980595</t>
  </si>
  <si>
    <t>31/03/2002</t>
  </si>
  <si>
    <t>178980835</t>
  </si>
  <si>
    <t>30/04/2002</t>
  </si>
  <si>
    <t>178981098</t>
  </si>
  <si>
    <t>30/05/2002</t>
  </si>
  <si>
    <t>178981825</t>
  </si>
  <si>
    <t>30/09/2002</t>
  </si>
  <si>
    <t>178982161</t>
  </si>
  <si>
    <t>31/10/2002</t>
  </si>
  <si>
    <t>178982575</t>
  </si>
  <si>
    <t>31/12/2002</t>
  </si>
  <si>
    <t>178982815</t>
  </si>
  <si>
    <t>30/01/2003</t>
  </si>
  <si>
    <t>178983151</t>
  </si>
  <si>
    <t>27/02/2003</t>
  </si>
  <si>
    <t>178983490</t>
  </si>
  <si>
    <t>31/03/2003</t>
  </si>
  <si>
    <t>178983722</t>
  </si>
  <si>
    <t>29/04/2003</t>
  </si>
  <si>
    <t>178984480</t>
  </si>
  <si>
    <t>31/08/2003</t>
  </si>
  <si>
    <t>178984712</t>
  </si>
  <si>
    <t>30/09/2003</t>
  </si>
  <si>
    <t>178985057</t>
  </si>
  <si>
    <t>31/10/2003</t>
  </si>
  <si>
    <t>178985396</t>
  </si>
  <si>
    <t>30/11/2003</t>
  </si>
  <si>
    <t>178985628</t>
  </si>
  <si>
    <t>31/12/2003</t>
  </si>
  <si>
    <t>178985966</t>
  </si>
  <si>
    <t>30/01/2004</t>
  </si>
  <si>
    <t>178986204</t>
  </si>
  <si>
    <t>29/02/2004</t>
  </si>
  <si>
    <t>178986535</t>
  </si>
  <si>
    <t>31/03/2004</t>
  </si>
  <si>
    <t>178986873</t>
  </si>
  <si>
    <t>29/04/2004</t>
  </si>
  <si>
    <t>178987038</t>
  </si>
  <si>
    <t>31/05/2004</t>
  </si>
  <si>
    <t>178987376</t>
  </si>
  <si>
    <t>29/07/2004</t>
  </si>
  <si>
    <t>178987525</t>
  </si>
  <si>
    <t>31/08/2004</t>
  </si>
  <si>
    <t>178988028</t>
  </si>
  <si>
    <t>31/10/2004</t>
  </si>
  <si>
    <t>178988366</t>
  </si>
  <si>
    <t>30/11/2004</t>
  </si>
  <si>
    <t>178988697</t>
  </si>
  <si>
    <t>31/12/2004</t>
  </si>
  <si>
    <t>178988937</t>
  </si>
  <si>
    <t>31/01/2005</t>
  </si>
  <si>
    <t>178989273</t>
  </si>
  <si>
    <t>28/02/2005</t>
  </si>
  <si>
    <t>178989505</t>
  </si>
  <si>
    <t>31/03/2005</t>
  </si>
  <si>
    <t>178990164</t>
  </si>
  <si>
    <t>31/05/2005</t>
  </si>
  <si>
    <t>178990651</t>
  </si>
  <si>
    <t>31/07/2005</t>
  </si>
  <si>
    <t>178990990</t>
  </si>
  <si>
    <t>31/08/2005</t>
  </si>
  <si>
    <t>178991238</t>
  </si>
  <si>
    <t>29/09/2005</t>
  </si>
  <si>
    <t>178991568</t>
  </si>
  <si>
    <t>31/10/2005</t>
  </si>
  <si>
    <t>178991808</t>
  </si>
  <si>
    <t>30/11/2005</t>
  </si>
  <si>
    <t>178992145</t>
  </si>
  <si>
    <t>29/12/2005</t>
  </si>
  <si>
    <t>178992483</t>
  </si>
  <si>
    <t>31/01/2006</t>
  </si>
  <si>
    <t>178992715</t>
  </si>
  <si>
    <t>28/02/2006</t>
  </si>
  <si>
    <t>178993051</t>
  </si>
  <si>
    <t>31/03/2006</t>
  </si>
  <si>
    <t>178993390</t>
  </si>
  <si>
    <t>30/04/2006</t>
  </si>
  <si>
    <t>178993549</t>
  </si>
  <si>
    <t>178993960</t>
  </si>
  <si>
    <t>31/07/2006</t>
  </si>
  <si>
    <t>178994208</t>
  </si>
  <si>
    <t>31/08/2006</t>
  </si>
  <si>
    <t>178994877</t>
  </si>
  <si>
    <t>31/10/2006</t>
  </si>
  <si>
    <t>178995114</t>
  </si>
  <si>
    <t>30/11/2006</t>
  </si>
  <si>
    <t>178995452</t>
  </si>
  <si>
    <t>31/12/2006</t>
  </si>
  <si>
    <t>178995783</t>
  </si>
  <si>
    <t>31/01/2007</t>
  </si>
  <si>
    <t>178996021</t>
  </si>
  <si>
    <t>28/02/2007</t>
  </si>
  <si>
    <t>178996369</t>
  </si>
  <si>
    <t>29/03/2007</t>
  </si>
  <si>
    <t>178996690</t>
  </si>
  <si>
    <t>30/04/2007</t>
  </si>
  <si>
    <t>178996856</t>
  </si>
  <si>
    <t>31/05/2007</t>
  </si>
  <si>
    <t>178997433</t>
  </si>
  <si>
    <t>30/09/2007</t>
  </si>
  <si>
    <t>178997763</t>
  </si>
  <si>
    <t>31/10/2007</t>
  </si>
  <si>
    <t>178998001</t>
  </si>
  <si>
    <t>29/11/2007</t>
  </si>
  <si>
    <t>178998670</t>
  </si>
  <si>
    <t>31/12/2007</t>
  </si>
  <si>
    <t>178998910</t>
  </si>
  <si>
    <t>31/01/2008</t>
  </si>
  <si>
    <t>178999256</t>
  </si>
  <si>
    <t>28/02/2008</t>
  </si>
  <si>
    <t>178999587</t>
  </si>
  <si>
    <t>31/03/2008</t>
  </si>
  <si>
    <t>178999900</t>
  </si>
  <si>
    <t>30/04/2008</t>
  </si>
  <si>
    <t>179000120</t>
  </si>
  <si>
    <t>06/01/2008</t>
  </si>
  <si>
    <t>179000203</t>
  </si>
  <si>
    <t>30/06/2008</t>
  </si>
  <si>
    <t>179000468</t>
  </si>
  <si>
    <t>31/07/2008</t>
  </si>
  <si>
    <t>179000799</t>
  </si>
  <si>
    <t>31/08/2008</t>
  </si>
  <si>
    <t>179000955</t>
  </si>
  <si>
    <t>29/09/2008</t>
  </si>
  <si>
    <t>179001375</t>
  </si>
  <si>
    <t>30/10/2008</t>
  </si>
  <si>
    <t>179001789</t>
  </si>
  <si>
    <t>30/11/2008</t>
  </si>
  <si>
    <t>179002100</t>
  </si>
  <si>
    <t>31/12/2008</t>
  </si>
  <si>
    <t>179002514</t>
  </si>
  <si>
    <t>02/01/2009</t>
  </si>
  <si>
    <t>179002936</t>
  </si>
  <si>
    <t>179003355</t>
  </si>
  <si>
    <t>31/03/2009</t>
  </si>
  <si>
    <t>179003504</t>
  </si>
  <si>
    <t>30/04/2009</t>
  </si>
  <si>
    <t>179003843</t>
  </si>
  <si>
    <t>31/05/2009</t>
  </si>
  <si>
    <t>179004262</t>
  </si>
  <si>
    <t>31/07/2009</t>
  </si>
  <si>
    <t>179004593</t>
  </si>
  <si>
    <t>31/08/2009</t>
  </si>
  <si>
    <t>179004833</t>
  </si>
  <si>
    <t>179005251</t>
  </si>
  <si>
    <t>30/10/2009</t>
  </si>
  <si>
    <t>179005822</t>
  </si>
  <si>
    <t>30/11/2009</t>
  </si>
  <si>
    <t>179006325</t>
  </si>
  <si>
    <t>31/12/2009</t>
  </si>
  <si>
    <t>179006739</t>
  </si>
  <si>
    <t>31/01/2010</t>
  </si>
  <si>
    <t>179007158</t>
  </si>
  <si>
    <t>25/02/2010</t>
  </si>
  <si>
    <t>179007646</t>
  </si>
  <si>
    <t>31/03/2010</t>
  </si>
  <si>
    <t>179007802</t>
  </si>
  <si>
    <t>30/04/2010</t>
  </si>
  <si>
    <t>חשב כללי ב</t>
  </si>
  <si>
    <t>178910139</t>
  </si>
  <si>
    <t>178910212</t>
  </si>
  <si>
    <t>02/01/2007</t>
  </si>
  <si>
    <t>178910394</t>
  </si>
  <si>
    <t>178910477</t>
  </si>
  <si>
    <t>01/01/2003</t>
  </si>
  <si>
    <t>178910543</t>
  </si>
  <si>
    <t>178910626</t>
  </si>
  <si>
    <t>178910709</t>
  </si>
  <si>
    <t>30/08/2007</t>
  </si>
  <si>
    <t>178910881</t>
  </si>
  <si>
    <t>178910964</t>
  </si>
  <si>
    <t>178911129</t>
  </si>
  <si>
    <t>12/01/2007</t>
  </si>
  <si>
    <t>178911467</t>
  </si>
  <si>
    <t>178911616</t>
  </si>
  <si>
    <t>01/01/2008</t>
  </si>
  <si>
    <t>178911798</t>
  </si>
  <si>
    <t>178911954</t>
  </si>
  <si>
    <t>178912119</t>
  </si>
  <si>
    <t>178912291</t>
  </si>
  <si>
    <t>178912374</t>
  </si>
  <si>
    <t>01/01/2007</t>
  </si>
  <si>
    <t>178912457</t>
  </si>
  <si>
    <t>178912606</t>
  </si>
  <si>
    <t>10/01/2008</t>
  </si>
  <si>
    <t>178912945</t>
  </si>
  <si>
    <t>178913026</t>
  </si>
  <si>
    <t>178913281</t>
  </si>
  <si>
    <t>178913513</t>
  </si>
  <si>
    <t>01/01/2009</t>
  </si>
  <si>
    <t>178913851</t>
  </si>
  <si>
    <t>178914016</t>
  </si>
  <si>
    <t>178914198</t>
  </si>
  <si>
    <t>30/07/2009</t>
  </si>
  <si>
    <t>178914354</t>
  </si>
  <si>
    <t>178914438</t>
  </si>
  <si>
    <t>178914503</t>
  </si>
  <si>
    <t>178914842</t>
  </si>
  <si>
    <t>178914925</t>
  </si>
  <si>
    <t>178915187</t>
  </si>
  <si>
    <t>02/01/2010</t>
  </si>
  <si>
    <t>178915344</t>
  </si>
  <si>
    <t>03/01/2010</t>
  </si>
  <si>
    <t>178915591</t>
  </si>
  <si>
    <t>178915674</t>
  </si>
  <si>
    <t>31/05/2010</t>
  </si>
  <si>
    <t>178915914</t>
  </si>
  <si>
    <t>30/06/2010</t>
  </si>
  <si>
    <t>178916250</t>
  </si>
  <si>
    <t>178916581</t>
  </si>
  <si>
    <t>178916904</t>
  </si>
  <si>
    <t>178917167</t>
  </si>
  <si>
    <t>178917407</t>
  </si>
  <si>
    <t>178917738</t>
  </si>
  <si>
    <t>178918074</t>
  </si>
  <si>
    <t>178918314</t>
  </si>
  <si>
    <t>178918645</t>
  </si>
  <si>
    <t>178918983</t>
  </si>
  <si>
    <t>178919148</t>
  </si>
  <si>
    <t>178919221</t>
  </si>
  <si>
    <t>30/06/2011</t>
  </si>
  <si>
    <t>178919551</t>
  </si>
  <si>
    <t>178919890</t>
  </si>
  <si>
    <t>178920039</t>
  </si>
  <si>
    <t>178920377</t>
  </si>
  <si>
    <t>178920526</t>
  </si>
  <si>
    <t>178920864</t>
  </si>
  <si>
    <t>30/12/2011</t>
  </si>
  <si>
    <t>178921029</t>
  </si>
  <si>
    <t>178921367</t>
  </si>
  <si>
    <t>178921698</t>
  </si>
  <si>
    <t>178921938</t>
  </si>
  <si>
    <t>178922274</t>
  </si>
  <si>
    <t>178922431</t>
  </si>
  <si>
    <t>178922845</t>
  </si>
  <si>
    <t>178923181</t>
  </si>
  <si>
    <t>178923421</t>
  </si>
  <si>
    <t>178923678</t>
  </si>
  <si>
    <t>178923918</t>
  </si>
  <si>
    <t>178924254</t>
  </si>
  <si>
    <t>178924585</t>
  </si>
  <si>
    <t>178924825</t>
  </si>
  <si>
    <t>178925657</t>
  </si>
  <si>
    <t>178925814</t>
  </si>
  <si>
    <t>30/06/2013</t>
  </si>
  <si>
    <t>178926077</t>
  </si>
  <si>
    <t>25/07/2013</t>
  </si>
  <si>
    <t>178926317</t>
  </si>
  <si>
    <t>178926648</t>
  </si>
  <si>
    <t>178926986</t>
  </si>
  <si>
    <t>178927224</t>
  </si>
  <si>
    <t>178927554</t>
  </si>
  <si>
    <t>178927893</t>
  </si>
  <si>
    <t>178928143</t>
  </si>
  <si>
    <t>178928479</t>
  </si>
  <si>
    <t>178928701</t>
  </si>
  <si>
    <t>178929048</t>
  </si>
  <si>
    <t>178929121</t>
  </si>
  <si>
    <t>26/06/2014</t>
  </si>
  <si>
    <t>178929386</t>
  </si>
  <si>
    <t>27/07/2014</t>
  </si>
  <si>
    <t>178929618</t>
  </si>
  <si>
    <t>178929873</t>
  </si>
  <si>
    <t>178930921</t>
  </si>
  <si>
    <t>178931267</t>
  </si>
  <si>
    <t>178931598</t>
  </si>
  <si>
    <t>178931838</t>
  </si>
  <si>
    <t>178932174</t>
  </si>
  <si>
    <t>178932414</t>
  </si>
  <si>
    <t>178932661</t>
  </si>
  <si>
    <t>178932901</t>
  </si>
  <si>
    <t>178933164</t>
  </si>
  <si>
    <t>28/06/2015</t>
  </si>
  <si>
    <t>178933248</t>
  </si>
  <si>
    <t>28/07/2015</t>
  </si>
  <si>
    <t>178933404</t>
  </si>
  <si>
    <t>178933651</t>
  </si>
  <si>
    <t>178933990</t>
  </si>
  <si>
    <t>178934493</t>
  </si>
  <si>
    <t>178934808</t>
  </si>
  <si>
    <t>178935144</t>
  </si>
  <si>
    <t>178935557</t>
  </si>
  <si>
    <t>178935631</t>
  </si>
  <si>
    <t>30/05/2016</t>
  </si>
  <si>
    <t>178935896</t>
  </si>
  <si>
    <t>29/06/2016</t>
  </si>
  <si>
    <t>178936050</t>
  </si>
  <si>
    <t>27/07/2016</t>
  </si>
  <si>
    <t>178936399</t>
  </si>
  <si>
    <t>178936621</t>
  </si>
  <si>
    <t>178936969</t>
  </si>
  <si>
    <t>178937207</t>
  </si>
  <si>
    <t>178937538</t>
  </si>
  <si>
    <t>178937876</t>
  </si>
  <si>
    <t>178938114</t>
  </si>
  <si>
    <t>178938379</t>
  </si>
  <si>
    <t>29/03/2017</t>
  </si>
  <si>
    <t>178970026</t>
  </si>
  <si>
    <t>28/06/2007</t>
  </si>
  <si>
    <t>178975645</t>
  </si>
  <si>
    <t>30/06/2000</t>
  </si>
  <si>
    <t>178976148</t>
  </si>
  <si>
    <t>178976551</t>
  </si>
  <si>
    <t>178976890</t>
  </si>
  <si>
    <t>178977138</t>
  </si>
  <si>
    <t>178977476</t>
  </si>
  <si>
    <t>178977625</t>
  </si>
  <si>
    <t>28/02/2001</t>
  </si>
  <si>
    <t>178977708</t>
  </si>
  <si>
    <t>29/03/2001</t>
  </si>
  <si>
    <t>178977963</t>
  </si>
  <si>
    <t>178978201</t>
  </si>
  <si>
    <t>178978466</t>
  </si>
  <si>
    <t>31/08/2001</t>
  </si>
  <si>
    <t>178978615</t>
  </si>
  <si>
    <t>178979118</t>
  </si>
  <si>
    <t>178979456</t>
  </si>
  <si>
    <t>178979787</t>
  </si>
  <si>
    <t>178980009</t>
  </si>
  <si>
    <t>178980348</t>
  </si>
  <si>
    <t>178980678</t>
  </si>
  <si>
    <t>178980918</t>
  </si>
  <si>
    <t>178981171</t>
  </si>
  <si>
    <t>178981338</t>
  </si>
  <si>
    <t>30/06/2002</t>
  </si>
  <si>
    <t>178981585</t>
  </si>
  <si>
    <t>31/07/2002</t>
  </si>
  <si>
    <t>178981742</t>
  </si>
  <si>
    <t>31/08/2002</t>
  </si>
  <si>
    <t>178981908</t>
  </si>
  <si>
    <t>178982245</t>
  </si>
  <si>
    <t>178982401</t>
  </si>
  <si>
    <t>28/11/2002</t>
  </si>
  <si>
    <t>178982658</t>
  </si>
  <si>
    <t>178982997</t>
  </si>
  <si>
    <t>178983235</t>
  </si>
  <si>
    <t>178983565</t>
  </si>
  <si>
    <t>178983805</t>
  </si>
  <si>
    <t>178984142</t>
  </si>
  <si>
    <t>30/06/2003</t>
  </si>
  <si>
    <t>178984308</t>
  </si>
  <si>
    <t>31/07/2003</t>
  </si>
  <si>
    <t>178984555</t>
  </si>
  <si>
    <t>178984894</t>
  </si>
  <si>
    <t>178985131</t>
  </si>
  <si>
    <t>178985479</t>
  </si>
  <si>
    <t>178985701</t>
  </si>
  <si>
    <t>178986048</t>
  </si>
  <si>
    <t>178986386</t>
  </si>
  <si>
    <t>178986618</t>
  </si>
  <si>
    <t>178986956</t>
  </si>
  <si>
    <t>178987111</t>
  </si>
  <si>
    <t>178987293</t>
  </si>
  <si>
    <t>30/06/2004</t>
  </si>
  <si>
    <t>178987459</t>
  </si>
  <si>
    <t>31/07/2004</t>
  </si>
  <si>
    <t>178987608</t>
  </si>
  <si>
    <t>178987863</t>
  </si>
  <si>
    <t>29/09/2004</t>
  </si>
  <si>
    <t>178988101</t>
  </si>
  <si>
    <t>178988440</t>
  </si>
  <si>
    <t>178988770</t>
  </si>
  <si>
    <t>178989018</t>
  </si>
  <si>
    <t>178989356</t>
  </si>
  <si>
    <t>178989687</t>
  </si>
  <si>
    <t>178989927</t>
  </si>
  <si>
    <t>28/04/2005</t>
  </si>
  <si>
    <t>178990248</t>
  </si>
  <si>
    <t>178990404</t>
  </si>
  <si>
    <t>30/06/2005</t>
  </si>
  <si>
    <t>178990735</t>
  </si>
  <si>
    <t>178991071</t>
  </si>
  <si>
    <t>178991311</t>
  </si>
  <si>
    <t>178991642</t>
  </si>
  <si>
    <t>178991980</t>
  </si>
  <si>
    <t>178992228</t>
  </si>
  <si>
    <t>178992558</t>
  </si>
  <si>
    <t>178992897</t>
  </si>
  <si>
    <t>178993135</t>
  </si>
  <si>
    <t>178993473</t>
  </si>
  <si>
    <t>178993622</t>
  </si>
  <si>
    <t>178993705</t>
  </si>
  <si>
    <t>30/06/2006</t>
  </si>
  <si>
    <t>178994042</t>
  </si>
  <si>
    <t>178994380</t>
  </si>
  <si>
    <t>178994612</t>
  </si>
  <si>
    <t>29/09/2006</t>
  </si>
  <si>
    <t>178994950</t>
  </si>
  <si>
    <t>178995296</t>
  </si>
  <si>
    <t>178995528</t>
  </si>
  <si>
    <t>178995866</t>
  </si>
  <si>
    <t>178996104</t>
  </si>
  <si>
    <t>178996443</t>
  </si>
  <si>
    <t>178996773</t>
  </si>
  <si>
    <t>178996930</t>
  </si>
  <si>
    <t>178997276</t>
  </si>
  <si>
    <t>31/07/2007</t>
  </si>
  <si>
    <t>178997359</t>
  </si>
  <si>
    <t>178997508</t>
  </si>
  <si>
    <t>178997847</t>
  </si>
  <si>
    <t>178998183</t>
  </si>
  <si>
    <t>178998753</t>
  </si>
  <si>
    <t>178999090</t>
  </si>
  <si>
    <t>178999330</t>
  </si>
  <si>
    <t>178999660</t>
  </si>
  <si>
    <t>179000047</t>
  </si>
  <si>
    <t>179001037</t>
  </si>
  <si>
    <t>179001458</t>
  </si>
  <si>
    <t>179001862</t>
  </si>
  <si>
    <t>179002282</t>
  </si>
  <si>
    <t>179002696</t>
  </si>
  <si>
    <t>179003017</t>
  </si>
  <si>
    <t>179003439</t>
  </si>
  <si>
    <t>179003686</t>
  </si>
  <si>
    <t>179003926</t>
  </si>
  <si>
    <t>179004346</t>
  </si>
  <si>
    <t>179005335</t>
  </si>
  <si>
    <t>179005905</t>
  </si>
  <si>
    <t>179006408</t>
  </si>
  <si>
    <t>179006812</t>
  </si>
  <si>
    <t>179007315</t>
  </si>
  <si>
    <t>179007729</t>
  </si>
  <si>
    <t>חשב כללי ג</t>
  </si>
  <si>
    <t>172612822</t>
  </si>
  <si>
    <t>178911046</t>
  </si>
  <si>
    <t>178911202</t>
  </si>
  <si>
    <t>178911384</t>
  </si>
  <si>
    <t>178911533</t>
  </si>
  <si>
    <t>178911871</t>
  </si>
  <si>
    <t>178912788</t>
  </si>
  <si>
    <t>178913109</t>
  </si>
  <si>
    <t>178913364</t>
  </si>
  <si>
    <t>178913695</t>
  </si>
  <si>
    <t>178913935</t>
  </si>
  <si>
    <t>06/01/2009</t>
  </si>
  <si>
    <t>178914271</t>
  </si>
  <si>
    <t>178914685</t>
  </si>
  <si>
    <t>178914768</t>
  </si>
  <si>
    <t>178915005</t>
  </si>
  <si>
    <t>178915260</t>
  </si>
  <si>
    <t>178915427</t>
  </si>
  <si>
    <t>178916094</t>
  </si>
  <si>
    <t>178916664</t>
  </si>
  <si>
    <t>178916821</t>
  </si>
  <si>
    <t>178917241</t>
  </si>
  <si>
    <t>178917571</t>
  </si>
  <si>
    <t>178917811</t>
  </si>
  <si>
    <t>178918157</t>
  </si>
  <si>
    <t>178918496</t>
  </si>
  <si>
    <t>178918728</t>
  </si>
  <si>
    <t>178919304</t>
  </si>
  <si>
    <t>178919635</t>
  </si>
  <si>
    <t>178920112</t>
  </si>
  <si>
    <t>178920609</t>
  </si>
  <si>
    <t>178920948</t>
  </si>
  <si>
    <t>178921102</t>
  </si>
  <si>
    <t>178921441</t>
  </si>
  <si>
    <t>178921771</t>
  </si>
  <si>
    <t>178922019</t>
  </si>
  <si>
    <t>178922688</t>
  </si>
  <si>
    <t>27/06/2012</t>
  </si>
  <si>
    <t>178922928</t>
  </si>
  <si>
    <t>178923264</t>
  </si>
  <si>
    <t>178923751</t>
  </si>
  <si>
    <t>178924098</t>
  </si>
  <si>
    <t>178924338</t>
  </si>
  <si>
    <t>178924668</t>
  </si>
  <si>
    <t>178924908</t>
  </si>
  <si>
    <t>178925996</t>
  </si>
  <si>
    <t>178926150</t>
  </si>
  <si>
    <t>178926499</t>
  </si>
  <si>
    <t>178926721</t>
  </si>
  <si>
    <t>178927307</t>
  </si>
  <si>
    <t>178927638</t>
  </si>
  <si>
    <t>178927976</t>
  </si>
  <si>
    <t>178928214</t>
  </si>
  <si>
    <t>178928545</t>
  </si>
  <si>
    <t>178929469</t>
  </si>
  <si>
    <t>178929956</t>
  </si>
  <si>
    <t>178931002</t>
  </si>
  <si>
    <t>178931341</t>
  </si>
  <si>
    <t>178931671</t>
  </si>
  <si>
    <t>178931911</t>
  </si>
  <si>
    <t>178932257</t>
  </si>
  <si>
    <t>178932745</t>
  </si>
  <si>
    <t>178933321</t>
  </si>
  <si>
    <t>178933735</t>
  </si>
  <si>
    <t>178934071</t>
  </si>
  <si>
    <t>178934238</t>
  </si>
  <si>
    <t>178934568</t>
  </si>
  <si>
    <t>178934980</t>
  </si>
  <si>
    <t>178935227</t>
  </si>
  <si>
    <t>178935300</t>
  </si>
  <si>
    <t>30/03/2016</t>
  </si>
  <si>
    <t>178935714</t>
  </si>
  <si>
    <t>178936134</t>
  </si>
  <si>
    <t>178936472</t>
  </si>
  <si>
    <t>178936704</t>
  </si>
  <si>
    <t>178937041</t>
  </si>
  <si>
    <t>178937389</t>
  </si>
  <si>
    <t>178937611</t>
  </si>
  <si>
    <t>178937959</t>
  </si>
  <si>
    <t>178938296</t>
  </si>
  <si>
    <t>178975728</t>
  </si>
  <si>
    <t>178976635</t>
  </si>
  <si>
    <t>178976973</t>
  </si>
  <si>
    <t>178977211</t>
  </si>
  <si>
    <t>178977542</t>
  </si>
  <si>
    <t>178978953</t>
  </si>
  <si>
    <t>178979290</t>
  </si>
  <si>
    <t>178979522</t>
  </si>
  <si>
    <t>178979860</t>
  </si>
  <si>
    <t>178980181</t>
  </si>
  <si>
    <t>178980421</t>
  </si>
  <si>
    <t>178982088</t>
  </si>
  <si>
    <t>178982328</t>
  </si>
  <si>
    <t>178982732</t>
  </si>
  <si>
    <t>178983078</t>
  </si>
  <si>
    <t>178983318</t>
  </si>
  <si>
    <t>178983649</t>
  </si>
  <si>
    <t>178984225</t>
  </si>
  <si>
    <t>178984639</t>
  </si>
  <si>
    <t>178984977</t>
  </si>
  <si>
    <t>178985214</t>
  </si>
  <si>
    <t>178985545</t>
  </si>
  <si>
    <t>178985883</t>
  </si>
  <si>
    <t>178986121</t>
  </si>
  <si>
    <t>178986469</t>
  </si>
  <si>
    <t>178986790</t>
  </si>
  <si>
    <t>178987947</t>
  </si>
  <si>
    <t>178988283</t>
  </si>
  <si>
    <t>178988515</t>
  </si>
  <si>
    <t>178988853</t>
  </si>
  <si>
    <t>178989190</t>
  </si>
  <si>
    <t>178989430</t>
  </si>
  <si>
    <t>178990578</t>
  </si>
  <si>
    <t>178991493</t>
  </si>
  <si>
    <t>178992061</t>
  </si>
  <si>
    <t>178992301</t>
  </si>
  <si>
    <t>178992632</t>
  </si>
  <si>
    <t>178992970</t>
  </si>
  <si>
    <t>178994463</t>
  </si>
  <si>
    <t>178995031</t>
  </si>
  <si>
    <t>31/10/2009</t>
  </si>
  <si>
    <t>178995379</t>
  </si>
  <si>
    <t>178995601</t>
  </si>
  <si>
    <t>178995940</t>
  </si>
  <si>
    <t>178996286</t>
  </si>
  <si>
    <t>178997011</t>
  </si>
  <si>
    <t>178997193</t>
  </si>
  <si>
    <t>178997920</t>
  </si>
  <si>
    <t>178998266</t>
  </si>
  <si>
    <t>178998837</t>
  </si>
  <si>
    <t>178999173</t>
  </si>
  <si>
    <t>178999413</t>
  </si>
  <si>
    <t>179000872</t>
  </si>
  <si>
    <t>179001110</t>
  </si>
  <si>
    <t>179001524</t>
  </si>
  <si>
    <t>179001946</t>
  </si>
  <si>
    <t>179002365</t>
  </si>
  <si>
    <t>179002779</t>
  </si>
  <si>
    <t>179003199</t>
  </si>
  <si>
    <t>179004916</t>
  </si>
  <si>
    <t>179005418</t>
  </si>
  <si>
    <t>179006085</t>
  </si>
  <si>
    <t>179006572</t>
  </si>
  <si>
    <t>179006994</t>
  </si>
  <si>
    <t>179007232</t>
  </si>
  <si>
    <t>סה"כ אג"ח לא סחיר שהנפיקו ממשלות זרות בחו"ל:</t>
  </si>
  <si>
    <t>אג"ח לא סחיר שהנפיקו ממשלות זרות בחו"ל</t>
  </si>
  <si>
    <t>ספק המידע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</si>
  <si>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</si>
  <si>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</si>
  <si>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</si>
  <si>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</si>
  <si>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כ.התחייבות נדחה מותנה (מזרחי- בנק מזרחי טפחות בע"מ</t>
  </si>
  <si>
    <t>90150079</t>
  </si>
  <si>
    <t>מקורות אגח 6 רמ- מקורות חברת מים בע"מ</t>
  </si>
  <si>
    <t>1100908</t>
  </si>
  <si>
    <t>1150</t>
  </si>
  <si>
    <t>21/06/2012</t>
  </si>
  <si>
    <t>מקורות אגח 8 רמ- מקורות חברת מים בע"מ</t>
  </si>
  <si>
    <t>1124346</t>
  </si>
  <si>
    <t>22/04/2013</t>
  </si>
  <si>
    <t>מקורות אגח 9 רמ- מקורות חברת מים בע"מ</t>
  </si>
  <si>
    <t>1124353</t>
  </si>
  <si>
    <t>21/07/2011</t>
  </si>
  <si>
    <t>מקורות חברת מים(נשר14/2018 4.9%</t>
  </si>
  <si>
    <t>1095538</t>
  </si>
  <si>
    <t>עירית רעננה אג"ח 1 - מ- עירית רעננה</t>
  </si>
  <si>
    <t>1098698</t>
  </si>
  <si>
    <t>1352</t>
  </si>
  <si>
    <t>לאומי שטר הון2027/08 6.60%</t>
  </si>
  <si>
    <t>164017725</t>
  </si>
  <si>
    <t>27/06/2013</t>
  </si>
  <si>
    <t>לאומי שטר הון2028/09 6.60%</t>
  </si>
  <si>
    <t>164017642</t>
  </si>
  <si>
    <t>25/12/2002</t>
  </si>
  <si>
    <t>סופרגז אגח א לס- סופרגז לבית בע"מ</t>
  </si>
  <si>
    <t>1106822</t>
  </si>
  <si>
    <t>1486</t>
  </si>
  <si>
    <t>05/07/2007</t>
  </si>
  <si>
    <t>סקורפיו אגח א לס</t>
  </si>
  <si>
    <t>1113398</t>
  </si>
  <si>
    <t>1402</t>
  </si>
  <si>
    <t>17/07/2016</t>
  </si>
  <si>
    <t>עזריאלי קב א- עזריאלי קבוצה</t>
  </si>
  <si>
    <t>1103159</t>
  </si>
  <si>
    <t>22/03/2007</t>
  </si>
  <si>
    <t>פועלים שטר הון2017/08 6.50%</t>
  </si>
  <si>
    <t>166262790</t>
  </si>
  <si>
    <t>07/02/2013</t>
  </si>
  <si>
    <t>פועלים שטר הון2027/08 6.60%</t>
  </si>
  <si>
    <t>166263525</t>
  </si>
  <si>
    <t>2001/2020 'חשמל חב</t>
  </si>
  <si>
    <t>160010286</t>
  </si>
  <si>
    <t>05/07/1991</t>
  </si>
  <si>
    <t>160010443</t>
  </si>
  <si>
    <t>2004/2017 6.1%דיסקונט ש"ה</t>
  </si>
  <si>
    <t>163912629</t>
  </si>
  <si>
    <t>25/07/2012</t>
  </si>
  <si>
    <t>(נשר4.9% 2014/2018 'אריסון החזקות א</t>
  </si>
  <si>
    <t>1102797</t>
  </si>
  <si>
    <t>1417</t>
  </si>
  <si>
    <t>09/02/2013</t>
  </si>
  <si>
    <t>דור גז בטוחות סדרה1 2020/2005(נשר)</t>
  </si>
  <si>
    <t>1093491</t>
  </si>
  <si>
    <t>אנרגיה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</si>
  <si>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</si>
  <si>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</si>
  <si>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</si>
  <si>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</si>
  <si>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</si>
  <si>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14/04/2013</t>
  </si>
  <si>
    <t>דיסקונט כ.התחייבות נדחה22/12 %8.3</t>
  </si>
  <si>
    <t>163900582</t>
  </si>
  <si>
    <t>14/02/2012</t>
  </si>
  <si>
    <t>דיסקונט כ.התחייבות2018/2009 5.6%</t>
  </si>
  <si>
    <t>163931934</t>
  </si>
  <si>
    <t>הבינלאומי ש"ה משני2019 6.5%</t>
  </si>
  <si>
    <t>173426529</t>
  </si>
  <si>
    <t>05/01/2009</t>
  </si>
  <si>
    <t>הבינלאומי ש"ה2018 %6.6</t>
  </si>
  <si>
    <t>173428012</t>
  </si>
  <si>
    <t>הראל ביטוח1 2019/10 5.55% (נשר)</t>
  </si>
  <si>
    <t>1089655</t>
  </si>
  <si>
    <t>1175</t>
  </si>
  <si>
    <t>חברת החשמל 2022 צמוד רצף- חשמל</t>
  </si>
  <si>
    <t>60001292</t>
  </si>
  <si>
    <t>520000472</t>
  </si>
  <si>
    <t>27/03/2012</t>
  </si>
  <si>
    <t>חשמל צמוד 2018 רמ- חברת החשמל לישראל בע"מ</t>
  </si>
  <si>
    <t>6000079</t>
  </si>
  <si>
    <t>חשמל צמוד 2022 רמ- חברת החשמל לישראל בע"מ</t>
  </si>
  <si>
    <t>6000129</t>
  </si>
  <si>
    <t>18/01/2011</t>
  </si>
  <si>
    <t>חשמל צמוד 2029</t>
  </si>
  <si>
    <t>6000186</t>
  </si>
  <si>
    <t>19/05/2014</t>
  </si>
  <si>
    <t>יהוד אגח לס- החברה למימון יהוד מונסון 2006 בע"מ</t>
  </si>
  <si>
    <t>1099084</t>
  </si>
  <si>
    <t>1359</t>
  </si>
  <si>
    <t>לאומי למשכ כ.התח2008/2027 6.5%</t>
  </si>
  <si>
    <t>131200529</t>
  </si>
  <si>
    <t>נתיבי גז סדרה1 2026/2012 5.6% (נשר)</t>
  </si>
  <si>
    <t>1103084</t>
  </si>
  <si>
    <t>1418</t>
  </si>
  <si>
    <t>01/02/2007</t>
  </si>
  <si>
    <t>נתיבי הגז אגח ג - רמ- נתיבי הגז הטבעי לישראל בע"מ</t>
  </si>
  <si>
    <t>1125509</t>
  </si>
  <si>
    <t>08/01/2012</t>
  </si>
  <si>
    <t>נתיבי הגז אגח ד -רמ- נתיבי הגז הטבעי לישראל בע"מ</t>
  </si>
  <si>
    <t>1131994</t>
  </si>
  <si>
    <t>28/04/2014</t>
  </si>
  <si>
    <t>COCOמזרחי כ.התחייבות נדחה מותנה- מזרחי טפחות</t>
  </si>
  <si>
    <t>5332</t>
  </si>
  <si>
    <t>520000522</t>
  </si>
  <si>
    <t>אבנת השכרות(נשר)2006/2020סד5.3%</t>
  </si>
  <si>
    <t>1094820</t>
  </si>
  <si>
    <t>1283</t>
  </si>
  <si>
    <t>התפלת מי אשקלון VID- וי.אי.די. התפלת מי אשקלון</t>
  </si>
  <si>
    <t>1087683</t>
  </si>
  <si>
    <t>1148</t>
  </si>
  <si>
    <t>חמית10 2017/2012 4.3% (נשר)</t>
  </si>
  <si>
    <t>111270831</t>
  </si>
  <si>
    <t>99505</t>
  </si>
  <si>
    <t>07/03/2014</t>
  </si>
  <si>
    <t>מאוחד חברה להתפלת מים706 (נשV.I.D</t>
  </si>
  <si>
    <t>1097997</t>
  </si>
  <si>
    <t>מגדל ביטוח הון אגח' ב-רצ- מגדל אחזקות ביטוח ופיננסים בע"מ</t>
  </si>
  <si>
    <t>1127562</t>
  </si>
  <si>
    <t>13/01/2013</t>
  </si>
  <si>
    <t>מגדל כתבי התח א הון משני רמ- מגדל אחזקות ביטוח ופיננסים בע"מ</t>
  </si>
  <si>
    <t>1125483</t>
  </si>
  <si>
    <t>05/01/2012</t>
  </si>
  <si>
    <t>מזרחי כ.התחייבות נדחה23/16 %54.3</t>
  </si>
  <si>
    <t>166891036</t>
  </si>
  <si>
    <t>01/04/2016</t>
  </si>
  <si>
    <t>17/26 4.65%בנק יהב כ.התחייבות נדחה</t>
  </si>
  <si>
    <t>100716620</t>
  </si>
  <si>
    <t>91518</t>
  </si>
  <si>
    <t>בנק יהב כ. התחייבות מותנה- בנק יהב</t>
  </si>
  <si>
    <t>29992475</t>
  </si>
  <si>
    <t>27243</t>
  </si>
  <si>
    <t>בנק יהב כ.התחייבות נדחה מותנה- בנק יהב לעובדי המדינה בע"מ</t>
  </si>
  <si>
    <t>25000205</t>
  </si>
  <si>
    <t>29923</t>
  </si>
  <si>
    <t>לאומי ש"ה משני עליון2019 6.2%</t>
  </si>
  <si>
    <t>164020935</t>
  </si>
  <si>
    <t>19/05/2013</t>
  </si>
  <si>
    <t>לאומי שטר הון עליון</t>
  </si>
  <si>
    <t>164020364</t>
  </si>
  <si>
    <t>02/06/2013</t>
  </si>
  <si>
    <t>פועלים הון ראשוני ב2019 5.75%(נשר)</t>
  </si>
  <si>
    <t>6620215</t>
  </si>
  <si>
    <t>פועלים ש"ה ג ר"מ- בנק הפועלים בע"מ</t>
  </si>
  <si>
    <t>6620280</t>
  </si>
  <si>
    <t>01/11/2007</t>
  </si>
  <si>
    <t>דור אלון אנרגיה1 19/05 6.45% (נשר)</t>
  </si>
  <si>
    <t>1091578</t>
  </si>
  <si>
    <t>דלק קב אג יב-רמ- קבוצת דלק בע"מ</t>
  </si>
  <si>
    <t>1099639</t>
  </si>
  <si>
    <t>07/11/2006</t>
  </si>
  <si>
    <t>דרך ארץ הייווז)בע"מ1997)</t>
  </si>
  <si>
    <t>100061712</t>
  </si>
  <si>
    <t>98673</t>
  </si>
  <si>
    <t>27/06/2007</t>
  </si>
  <si>
    <t>לאומי ש"ח- בנק לאומי לישראל בע"מ</t>
  </si>
  <si>
    <t>6401673</t>
  </si>
  <si>
    <t>06/06/2002</t>
  </si>
  <si>
    <t>מימון ישיר אגח א ר.מ.- מימון ישיר מקבוצת ישיר 2006 בע"מ</t>
  </si>
  <si>
    <t>1139740</t>
  </si>
  <si>
    <t>1675</t>
  </si>
  <si>
    <t>22/12/2016</t>
  </si>
  <si>
    <t>נוי חוצה ישראל מזנין II (מ- דרך ארץ הייווייז (1997) בע"מ</t>
  </si>
  <si>
    <t>29991759</t>
  </si>
  <si>
    <t>10313</t>
  </si>
  <si>
    <t>29/01/2012</t>
  </si>
  <si>
    <t>קבוצת דלק אגח סד יא- קבוצת דלק בע"מ</t>
  </si>
  <si>
    <t>1098201</t>
  </si>
  <si>
    <t>אס.פי.סי אל-עד4 22/2006 6.70% (נשר)</t>
  </si>
  <si>
    <t>1094747</t>
  </si>
  <si>
    <t>1229</t>
  </si>
  <si>
    <t>אספיסי אל-עד סד(נשר6% 2005/2021 1</t>
  </si>
  <si>
    <t>1092162</t>
  </si>
  <si>
    <t>אספיסי אל-עד3 2021/2006 6.70%(נשר)</t>
  </si>
  <si>
    <t>1093939</t>
  </si>
  <si>
    <t>16/06/2005</t>
  </si>
  <si>
    <t>אספיסיאל2 2021/05 6.70% (נשר)</t>
  </si>
  <si>
    <t>1092774</t>
  </si>
  <si>
    <t>04/03/2005</t>
  </si>
  <si>
    <t>בראק קפיטל נכ'א(נש7.504% 12/2018</t>
  </si>
  <si>
    <t>1107168</t>
  </si>
  <si>
    <t>1492</t>
  </si>
  <si>
    <t>01/01/2006</t>
  </si>
  <si>
    <t>מזנין2קרן נוי ח.ישראל2025/18 7.15%</t>
  </si>
  <si>
    <t>100329614</t>
  </si>
  <si>
    <t>98549</t>
  </si>
  <si>
    <t>אלקטרה נדלן אגח ב לס</t>
  </si>
  <si>
    <t>1099126</t>
  </si>
  <si>
    <t>1264</t>
  </si>
  <si>
    <t>30/10/2012</t>
  </si>
  <si>
    <t>בתי זיקוק מדד43 2019/2008 6.5% (נשר</t>
  </si>
  <si>
    <t>2590081</t>
  </si>
  <si>
    <t>דואר ישראל א2012/2021 4.13%</t>
  </si>
  <si>
    <t>1119049</t>
  </si>
  <si>
    <t>1541</t>
  </si>
  <si>
    <t>אאורה אג1 חש815 שיקוף- אאורה השקעות בע"מ</t>
  </si>
  <si>
    <t>37303890</t>
  </si>
  <si>
    <t>373</t>
  </si>
  <si>
    <t>אאורה אגח 1 חוב שלא שולם 8/15מ- אאורה השקעות בע"מ</t>
  </si>
  <si>
    <t>3730389</t>
  </si>
  <si>
    <t>אלון חברת הדלק אגח סד' א (מ- אלון חברת הדלק לישראל בע"מ</t>
  </si>
  <si>
    <t>1101567</t>
  </si>
  <si>
    <t>2202</t>
  </si>
  <si>
    <t>הום סנטר אגח לס (מ) 2016- הום סנטר (עשה זאת בעצמך) בע"מ</t>
  </si>
  <si>
    <t>3780038</t>
  </si>
  <si>
    <t>378</t>
  </si>
  <si>
    <t>03/09/2014</t>
  </si>
  <si>
    <t>לגנא הולדינגס אג"ח 1- לגנא הולדינגס בע"מ</t>
  </si>
  <si>
    <t>35200463</t>
  </si>
  <si>
    <t>352</t>
  </si>
  <si>
    <t>29/07/2009</t>
  </si>
  <si>
    <t>לגנא הולדינגס1 2013/2010 6.40%(נשר</t>
  </si>
  <si>
    <t>3520046</t>
  </si>
  <si>
    <t>2014/2019 'אמפל-אמריקן ישראל ג</t>
  </si>
  <si>
    <t>111207403</t>
  </si>
  <si>
    <t>2023</t>
  </si>
  <si>
    <t>C</t>
  </si>
  <si>
    <t>4.7% 2010/2017 'ישאל אמלט ה</t>
  </si>
  <si>
    <t>1102855</t>
  </si>
  <si>
    <t>1071</t>
  </si>
  <si>
    <t>09/11/2013</t>
  </si>
  <si>
    <t>6.25% 2011/2015 'אמפל אמריקאן א</t>
  </si>
  <si>
    <t>111008330</t>
  </si>
  <si>
    <t>אגרקסקו חב'ליצוא א(9.90% 08/2017</t>
  </si>
  <si>
    <t>1109180</t>
  </si>
  <si>
    <t>1507</t>
  </si>
  <si>
    <t>27/12/2007</t>
  </si>
  <si>
    <t>אגרקסקו חב'ליצוא א2017/08 9.90%חש</t>
  </si>
  <si>
    <t>1126770</t>
  </si>
  <si>
    <t>08/06/2012</t>
  </si>
  <si>
    <t>אמפל אמריקן ישראל ב'2016/2012 %6.6</t>
  </si>
  <si>
    <t>111103784</t>
  </si>
  <si>
    <t>אמפלאמ ב חש14/1</t>
  </si>
  <si>
    <t>111311841</t>
  </si>
  <si>
    <t>02/07/2014</t>
  </si>
  <si>
    <t>ישאל אמלט אגח ה</t>
  </si>
  <si>
    <t>1102854</t>
  </si>
  <si>
    <t>22/09/2013</t>
  </si>
  <si>
    <t>אלון דלק אגח א חש1/17</t>
  </si>
  <si>
    <t>1139930</t>
  </si>
  <si>
    <t>25/01/2017</t>
  </si>
  <si>
    <t>לגנא הולדינגס אג"ח 1 (פ- לגנא הולדינגס בע"מ</t>
  </si>
  <si>
    <t>35200462</t>
  </si>
  <si>
    <t>NR3</t>
  </si>
  <si>
    <t>אמפל אגח ב חש- אמפל-אמריקן ישראל קורפוריישן</t>
  </si>
  <si>
    <t>1125624</t>
  </si>
  <si>
    <t>24/03/2014</t>
  </si>
  <si>
    <t>אמפל אמרי אגח ג(מ- אמפל-אמריקן ישראל קורפוריישן</t>
  </si>
  <si>
    <t>1120740</t>
  </si>
  <si>
    <t>אמפל אמריקן אגח א(מ- אמפל-אמריקן ישראל קורפוריישן</t>
  </si>
  <si>
    <t>1100833</t>
  </si>
  <si>
    <t>אמפל אמריקן אגח ב חש 1/13</t>
  </si>
  <si>
    <t>1127679</t>
  </si>
  <si>
    <t>אמפל אמריקן אגח ב(מ- אמפל-אמריקן ישראל קורפוריישן</t>
  </si>
  <si>
    <t>1110378</t>
  </si>
  <si>
    <t>אמפל אמריקן ב חש 1/14- אמפל-אמריקן ישראל קורפוריישן</t>
  </si>
  <si>
    <t>1131184</t>
  </si>
  <si>
    <t>06/02/2014</t>
  </si>
  <si>
    <t>אמפל אמריקן חש 2/15 מ- אמפל-אמריקן ישראל קורפוריישן</t>
  </si>
  <si>
    <t>1134394</t>
  </si>
  <si>
    <t>09/02/2015</t>
  </si>
  <si>
    <t>בסר אירופה אגח ט בע"מ- ב.ס.ר אירופה בע"מ</t>
  </si>
  <si>
    <t>1170166</t>
  </si>
  <si>
    <t>117</t>
  </si>
  <si>
    <t>27/11/2007</t>
  </si>
  <si>
    <t>בסר אירופה ט' חש 112012(מ- ב.ס.ר אירופה בע"מ</t>
  </si>
  <si>
    <t>1170190</t>
  </si>
  <si>
    <t>21/07/2013</t>
  </si>
  <si>
    <t>ג^י.אם.אף אגח א- הילה- ג'י אם אף לימיטד</t>
  </si>
  <si>
    <t>11007912</t>
  </si>
  <si>
    <t>1387</t>
  </si>
  <si>
    <t>19/05/2015</t>
  </si>
  <si>
    <t>גמול אגח א חש 1209</t>
  </si>
  <si>
    <t>1116649</t>
  </si>
  <si>
    <t>דוראה אגח א- דוראה השקעות ופיתוח בע"מ</t>
  </si>
  <si>
    <t>33720034</t>
  </si>
  <si>
    <t>372</t>
  </si>
  <si>
    <t>דוראה אגח ב- דוראה השקעות ופיתוח בע"מ</t>
  </si>
  <si>
    <t>3720075</t>
  </si>
  <si>
    <t>25/05/2006</t>
  </si>
  <si>
    <t>דוראה אגח ד- דוראה השקעות ופיתוח בע"מ</t>
  </si>
  <si>
    <t>3720117</t>
  </si>
  <si>
    <t>24/05/2007</t>
  </si>
  <si>
    <t>דיידלנד אגח א- מגדלי דיידלנד בע"מ</t>
  </si>
  <si>
    <t>1104835</t>
  </si>
  <si>
    <t>1454</t>
  </si>
  <si>
    <t>חבס אגח 12- חבס ח.צ. השקעות (1960) בע"מ</t>
  </si>
  <si>
    <t>4150090</t>
  </si>
  <si>
    <t>415</t>
  </si>
  <si>
    <t>ליטו גרופ אגח א- ליטו גרופ בע"מ</t>
  </si>
  <si>
    <t>1094218</t>
  </si>
  <si>
    <t>62</t>
  </si>
  <si>
    <t>מטיס קפיטל אגח א- מטיס קפיטל בע"מ</t>
  </si>
  <si>
    <t>3570025</t>
  </si>
  <si>
    <t>357</t>
  </si>
  <si>
    <t>10/06/2007</t>
  </si>
  <si>
    <t>מפעלי פלדה אגח סד 1- מפעלי פלדה מאוחדים בע"מ</t>
  </si>
  <si>
    <t>3980018</t>
  </si>
  <si>
    <t>398</t>
  </si>
  <si>
    <t>31/01/1997</t>
  </si>
  <si>
    <t>סינרג'יכב אגח ג- סינרג'י כבלים בע"מ</t>
  </si>
  <si>
    <t>7780281</t>
  </si>
  <si>
    <t>778</t>
  </si>
  <si>
    <t>11/03/2015</t>
  </si>
  <si>
    <t>פטרו גרופ אגח א- פטרו גרופ בע"מ</t>
  </si>
  <si>
    <t>3190014</t>
  </si>
  <si>
    <t>319</t>
  </si>
  <si>
    <t>27/12/2006</t>
  </si>
  <si>
    <t>פלדה אג1 מפ 1/00- מפעלי פלדה מאוחדים בע"מ</t>
  </si>
  <si>
    <t>3980042</t>
  </si>
  <si>
    <t>פרופיט אגח ד ( מחוקה ממסחר)- פרופיט תעשיות בניה בע"מ</t>
  </si>
  <si>
    <t>5490123</t>
  </si>
  <si>
    <t>549</t>
  </si>
  <si>
    <t>02/12/2007</t>
  </si>
  <si>
    <t>6.25% 2010/2014 'סקורפיו א</t>
  </si>
  <si>
    <t>111133989</t>
  </si>
  <si>
    <t>09/08/2016</t>
  </si>
  <si>
    <t>2008/2012 4.5%דוראה השקעות אג"ח</t>
  </si>
  <si>
    <t>137200341</t>
  </si>
  <si>
    <t>26/07/2012</t>
  </si>
  <si>
    <t>2008/2014 4.9% 'דוראה השקעות אג"ח ב</t>
  </si>
  <si>
    <t>137200754</t>
  </si>
  <si>
    <t>12/03/2012</t>
  </si>
  <si>
    <t>5.15% 2015 'דוראה סדרה ד</t>
  </si>
  <si>
    <t>137201174</t>
  </si>
  <si>
    <t>6% 2018.2024 'סינרג'י כבלים ג</t>
  </si>
  <si>
    <t>177802816</t>
  </si>
  <si>
    <t>6.5% 2010/2015 'מטיס קפיטל אג"ח א</t>
  </si>
  <si>
    <t>135700250</t>
  </si>
  <si>
    <t>29/12/2013</t>
  </si>
  <si>
    <t>6.90% 2010/2014 'אמריס סדרה א</t>
  </si>
  <si>
    <t>1102482</t>
  </si>
  <si>
    <t>1412</t>
  </si>
  <si>
    <t>8% 2008.2009 'וורלד ספנות סדרה ב</t>
  </si>
  <si>
    <t>1350107</t>
  </si>
  <si>
    <t>98605</t>
  </si>
  <si>
    <t>10/03/2011</t>
  </si>
  <si>
    <t>אפסק א- אפסק</t>
  </si>
  <si>
    <t>1091032</t>
  </si>
  <si>
    <t>520042441</t>
  </si>
  <si>
    <t>19/12/2013</t>
  </si>
  <si>
    <t>אפסק אג"ח א'להמרה2012(חש)</t>
  </si>
  <si>
    <t>1125376</t>
  </si>
  <si>
    <t>1035</t>
  </si>
  <si>
    <t>01/03/2012</t>
  </si>
  <si>
    <t>אפסק אג"ח א להמרה2012</t>
  </si>
  <si>
    <t>110910320</t>
  </si>
  <si>
    <t>364</t>
  </si>
  <si>
    <t>הדר טבריה סדרה1 2001/92 6.9%</t>
  </si>
  <si>
    <t>122999980</t>
  </si>
  <si>
    <t>229</t>
  </si>
  <si>
    <t>18/09/1988</t>
  </si>
  <si>
    <t>וורלד ספנות- וורלד קפיטל</t>
  </si>
  <si>
    <t>13501070</t>
  </si>
  <si>
    <t>520033614</t>
  </si>
  <si>
    <t>31/03/2013</t>
  </si>
  <si>
    <t>מגדלי דיידלנד סד'א2012/2011 %8</t>
  </si>
  <si>
    <t>111048351</t>
  </si>
  <si>
    <t>רפאל אגח סדרה ה 2020/2026- רפאל-רשות לפיתוח אמצעי לחימה בע"מ</t>
  </si>
  <si>
    <t>1140292</t>
  </si>
  <si>
    <t>1315</t>
  </si>
  <si>
    <t>06/03/2017</t>
  </si>
  <si>
    <t>אלבר 02/16 גרייס- אלבר שירותי מימונית בע"מ</t>
  </si>
  <si>
    <t>25000189</t>
  </si>
  <si>
    <t>29/02/2016</t>
  </si>
  <si>
    <t>ביטוח ישיר אגח יא- ביטוח ישיר - השקעות פיננסיות בע"מ</t>
  </si>
  <si>
    <t>1138825</t>
  </si>
  <si>
    <t>21/07/2016</t>
  </si>
  <si>
    <t>אלבר 02/16 שפיצר- אלבר שירותי מימונית בע"מ</t>
  </si>
  <si>
    <t>25000188</t>
  </si>
  <si>
    <t>אוברלנד אגח א(מחוקה)- אוברלנד דיירקט (ישראל) בע"מ</t>
  </si>
  <si>
    <t>1102268</t>
  </si>
  <si>
    <t>1406</t>
  </si>
  <si>
    <t>13/03/2007</t>
  </si>
  <si>
    <t>אמריס אגח א(מחוקה)- אמריס אחזקות בע"מ</t>
  </si>
  <si>
    <t>11022482</t>
  </si>
  <si>
    <t>נידר אגח 2 מ(נמחק ממסחר)- נידר חברה לבנין ולפיתוח בע"מ</t>
  </si>
  <si>
    <t>1101971</t>
  </si>
  <si>
    <t>1398</t>
  </si>
  <si>
    <t>16/08/2009</t>
  </si>
  <si>
    <t>נץ בונדס ב-לס(מ- קבוצת נץ בע"מ לשעבר נץ בונדס לשעבר בר</t>
  </si>
  <si>
    <t>4550059</t>
  </si>
  <si>
    <t>455</t>
  </si>
  <si>
    <t>סיביל ג'רמני אגח א(חברה מחוקה)- סיביל ג'רמני פאבליק קו.לימיטד</t>
  </si>
  <si>
    <t>1097153</t>
  </si>
  <si>
    <t>1326</t>
  </si>
  <si>
    <t>סיביל יורופ אגח א</t>
  </si>
  <si>
    <t>1105246</t>
  </si>
  <si>
    <t>1469</t>
  </si>
  <si>
    <t>אלקטרוכימ אגח סד 5- תעשיות אלקטרוכימיות )1952( בע"</t>
  </si>
  <si>
    <t>7500010</t>
  </si>
  <si>
    <t>750</t>
  </si>
  <si>
    <t>31/03/1992</t>
  </si>
  <si>
    <t>2008 14.5% 'לאס וגאס סד'א</t>
  </si>
  <si>
    <t>199997982</t>
  </si>
  <si>
    <t>99752</t>
  </si>
  <si>
    <t>Consumer Services</t>
  </si>
  <si>
    <t>צים אג'ח1A 2023 %3 (נשר)</t>
  </si>
  <si>
    <t>6510044</t>
  </si>
  <si>
    <t>651</t>
  </si>
  <si>
    <t>צים אג"ח ד'2021/2014 %8.2+ליבור(נש</t>
  </si>
  <si>
    <t>6510069</t>
  </si>
  <si>
    <t>סה"כ אג"ח קונצרני של חברות ישראליות</t>
  </si>
  <si>
    <t>סה"כ אג"ח קונצרני של חברות זרות</t>
  </si>
  <si>
    <t>סה"כ אג"ח קונצרני</t>
  </si>
  <si>
    <t>בישראל</t>
  </si>
  <si>
    <t>(.הכל ישיר(מניה ל.ס</t>
  </si>
  <si>
    <t>100273002</t>
  </si>
  <si>
    <t>99075</t>
  </si>
  <si>
    <t>אייס אוטו דיפו מ"ר</t>
  </si>
  <si>
    <t>111075230</t>
  </si>
  <si>
    <t>1497</t>
  </si>
  <si>
    <t>עתיד שותפות מוגבלת בש"ח</t>
  </si>
  <si>
    <t>100990100</t>
  </si>
  <si>
    <t>99802</t>
  </si>
  <si>
    <t>פויכטינגר השקעות1984בע"מ(אפקון)נשר</t>
  </si>
  <si>
    <t>1085323</t>
  </si>
  <si>
    <t>1123</t>
  </si>
  <si>
    <t>קמאן אחזקות</t>
  </si>
  <si>
    <t>103390365</t>
  </si>
  <si>
    <t>339</t>
  </si>
  <si>
    <t>קמן אחזקות- קמ"ן אחזקות (קבוצת מנדלסון) בע"מ</t>
  </si>
  <si>
    <t>339036</t>
  </si>
  <si>
    <t>צים מניה הסדר חוב</t>
  </si>
  <si>
    <t>165119439</t>
  </si>
  <si>
    <t>אלרן נדל"ן- אלרן נדל"ן בע"מ</t>
  </si>
  <si>
    <t>1100080</t>
  </si>
  <si>
    <t>גול פרטנרס ( מחוקה)- פולאר נדל"ן בינלאומי (1997) בע"מ</t>
  </si>
  <si>
    <t>1093046</t>
  </si>
  <si>
    <t>1246</t>
  </si>
  <si>
    <t>כהן ממ- מ. את מ. כהן חברה לבנין ועבודות ציבוריות בע"מ</t>
  </si>
  <si>
    <t>732016</t>
  </si>
  <si>
    <t>732</t>
  </si>
  <si>
    <t>פרופיט- פרופיט תעשיות בניה בע"מ</t>
  </si>
  <si>
    <t>549014</t>
  </si>
  <si>
    <t>איילות מניות רגילות ב</t>
  </si>
  <si>
    <t>100150168</t>
  </si>
  <si>
    <t>99401</t>
  </si>
  <si>
    <t>אלרן נדל"ן מניות</t>
  </si>
  <si>
    <t>111000808</t>
  </si>
  <si>
    <t>גול פרטנרס בע"מ</t>
  </si>
  <si>
    <t>110930468</t>
  </si>
  <si>
    <t>698</t>
  </si>
  <si>
    <t>מ.את מ.כהן חב'לבנין</t>
  </si>
  <si>
    <t>107320160</t>
  </si>
  <si>
    <t>לידקום מ"ר- לידקום אינטגרייטד סולושנס בע"מ</t>
  </si>
  <si>
    <t>1092436</t>
  </si>
  <si>
    <t>2221</t>
  </si>
  <si>
    <t>מניות צים</t>
  </si>
  <si>
    <t>402307146</t>
  </si>
  <si>
    <t>אדאקום טכנולוגיות מ"ר1ש"ח</t>
  </si>
  <si>
    <t>102390127</t>
  </si>
  <si>
    <t>239</t>
  </si>
  <si>
    <t>Emerald ESCROW- Emerald Plantation Holding Limites</t>
  </si>
  <si>
    <t>USC83ESC9F91</t>
  </si>
  <si>
    <t>DELEK GLOBAL RE</t>
  </si>
  <si>
    <t>JE00B1SOVN88</t>
  </si>
  <si>
    <t>99649</t>
  </si>
  <si>
    <t>Delek Global Real Estate(mn- דלק-בלרון בינלאומי בע"מ</t>
  </si>
  <si>
    <t>JE00B1S0VN88</t>
  </si>
  <si>
    <t>374</t>
  </si>
  <si>
    <t>5. קרנות השקעה</t>
  </si>
  <si>
    <t>סה"כ קרנות השקעה בישראל</t>
  </si>
  <si>
    <t>סה"כ קרנות הון סיכון</t>
  </si>
  <si>
    <t>Peregrine Vcinvestments III</t>
  </si>
  <si>
    <t>691239779</t>
  </si>
  <si>
    <t>State of maind Venturesקרן- State of mind venture</t>
  </si>
  <si>
    <t>691239776</t>
  </si>
  <si>
    <t>INFINITYאינפנטי ישראל סין קרן השעה</t>
  </si>
  <si>
    <t>9840788</t>
  </si>
  <si>
    <t>14/06/2007</t>
  </si>
  <si>
    <t>אוורגרין קרן הון סיכון(אוצר החייל)</t>
  </si>
  <si>
    <t>9840618</t>
  </si>
  <si>
    <t>אס.סי.פי ויטליף פרטנרס קרן פרטנרס</t>
  </si>
  <si>
    <t>9840823</t>
  </si>
  <si>
    <t>ג'נסיס פרטנרס קרן הון סיכון</t>
  </si>
  <si>
    <t>9840829</t>
  </si>
  <si>
    <t>07/03/2013</t>
  </si>
  <si>
    <t>גיזה ה.פרטית א.החייל</t>
  </si>
  <si>
    <t>9840837</t>
  </si>
  <si>
    <t>גיזה קרן הון סיכון</t>
  </si>
  <si>
    <t>9840840</t>
  </si>
  <si>
    <t>11/01/2006</t>
  </si>
  <si>
    <t>וולדן3קרן הון סיכון</t>
  </si>
  <si>
    <t>9840852</t>
  </si>
  <si>
    <t>וורטקס ישראל2קרן הון סיכון</t>
  </si>
  <si>
    <t>9840857</t>
  </si>
  <si>
    <t>01/01/2000</t>
  </si>
  <si>
    <t>מדיקה2קרן הון סיכון</t>
  </si>
  <si>
    <t>9840873</t>
  </si>
  <si>
    <t>נוירון קרן הון סיכון</t>
  </si>
  <si>
    <t>9840889</t>
  </si>
  <si>
    <t>סטאר2קרן הון סיכון</t>
  </si>
  <si>
    <t>9840892</t>
  </si>
  <si>
    <t>פלנוס3קרן הון סיכון</t>
  </si>
  <si>
    <t>9840920</t>
  </si>
  <si>
    <t>סה"כ קרנות גידור</t>
  </si>
  <si>
    <t>סה"כ קרנות נדל"ן</t>
  </si>
  <si>
    <t>CHASE DALLAS- CHASE DALLAS</t>
  </si>
  <si>
    <t>9371</t>
  </si>
  <si>
    <t>02/08/2016</t>
  </si>
  <si>
    <t>יסודות א' נדלן ופיתוח שותפות מוגבלת רשף והילה- יסודות א' נדלן ופיתוח שותפות מוגבלת</t>
  </si>
  <si>
    <t>691239742</t>
  </si>
  <si>
    <t>01/06/2015</t>
  </si>
  <si>
    <t>ריאליטי קרן השקעות בנדל"ן בע"מ</t>
  </si>
  <si>
    <t>100378959</t>
  </si>
  <si>
    <t>19/10/2015</t>
  </si>
  <si>
    <t>ריאליטי קרן השקעות בנדלן 3- ריאליטי קרן השקעות</t>
  </si>
  <si>
    <t>691239753</t>
  </si>
  <si>
    <t>20/10/2015</t>
  </si>
  <si>
    <t>סה"כ קרנות השקעה אחרות</t>
  </si>
  <si>
    <t>2017/2018 1.8%גמא ניהול וסליקה</t>
  </si>
  <si>
    <t>100459221</t>
  </si>
  <si>
    <t>03/06/2017</t>
  </si>
  <si>
    <t>ALPHA LONG TERM INVESTMEN</t>
  </si>
  <si>
    <t>591231036</t>
  </si>
  <si>
    <t>14/07/2013</t>
  </si>
  <si>
    <t>591231037</t>
  </si>
  <si>
    <t>31/07/2014</t>
  </si>
  <si>
    <t>AMI OPPRTUNTIES- APAX</t>
  </si>
  <si>
    <t>691239769</t>
  </si>
  <si>
    <t>22/12/2015</t>
  </si>
  <si>
    <t>Klirmark Opportunity Fund L.P- Klirmark Opportunity L.P</t>
  </si>
  <si>
    <t>691239641</t>
  </si>
  <si>
    <t>ארט פי.אי.שותפות מוגבלת</t>
  </si>
  <si>
    <t>100222280</t>
  </si>
  <si>
    <t>גמא ניהול וסליקה2018/2017 %8.1</t>
  </si>
  <si>
    <t>100459064</t>
  </si>
  <si>
    <t>14/02/2017</t>
  </si>
  <si>
    <t>השקעה EMG מרחב אמפל אחז אנרגיה- אמפל פיתוח (ישראל) בע"מ</t>
  </si>
  <si>
    <t>681239629</t>
  </si>
  <si>
    <t>טנא אמן-עסקה משותפת</t>
  </si>
  <si>
    <t>100015783</t>
  </si>
  <si>
    <t>טנא הון צמיחה קרן להשקעות</t>
  </si>
  <si>
    <t>9840863</t>
  </si>
  <si>
    <t>טנא נטפים עיסקה משותפת</t>
  </si>
  <si>
    <t>9840865</t>
  </si>
  <si>
    <t>מנוף1ב'בראשית</t>
  </si>
  <si>
    <t>100259738</t>
  </si>
  <si>
    <t>16/12/2009</t>
  </si>
  <si>
    <t>פורטיסימו קפיטל קרן השקעה דולרית</t>
  </si>
  <si>
    <t>9840899</t>
  </si>
  <si>
    <t>פלנוס מזנין ק.השקעה</t>
  </si>
  <si>
    <t>9840921</t>
  </si>
  <si>
    <t>ק.השקKLIRMARK OPPORTUNITY FUND L/P</t>
  </si>
  <si>
    <t>100258821</t>
  </si>
  <si>
    <t>29/03/2009</t>
  </si>
  <si>
    <t>קוגיטו קפיטל אס.אם.אי שותפות מוגבלת</t>
  </si>
  <si>
    <t>100457738</t>
  </si>
  <si>
    <t>20/07/2016</t>
  </si>
  <si>
    <t>קרן הון סיכוןFIMI</t>
  </si>
  <si>
    <t>9840782</t>
  </si>
  <si>
    <t>קרן השקעה קוגיטו קפיטל- Give and Go Prepared Foods Corp</t>
  </si>
  <si>
    <t>691239771</t>
  </si>
  <si>
    <t>קרן השקעהSKY</t>
  </si>
  <si>
    <t>9840804</t>
  </si>
  <si>
    <t>קרן מנוף 1 ב - שיקלית (מנ )- קרן מנוף 1 ב - שקלית</t>
  </si>
  <si>
    <t>691239642</t>
  </si>
  <si>
    <t>קרן מנוף 2 ב KCPS- קרן KCPS</t>
  </si>
  <si>
    <t>691239643</t>
  </si>
  <si>
    <t>08/12/2009</t>
  </si>
  <si>
    <t>קרן מנוף2ב'קי.סי.פי.אס קרן השקעה</t>
  </si>
  <si>
    <t>100262609</t>
  </si>
  <si>
    <t>12/08/2009</t>
  </si>
  <si>
    <t>קרן נוי חוצה ישראל</t>
  </si>
  <si>
    <t>100329044</t>
  </si>
  <si>
    <t>09/01/2011</t>
  </si>
  <si>
    <t>קרן נוי חוצה ישראל מ- קרן נוי חוצה ישראל</t>
  </si>
  <si>
    <t>691239766</t>
  </si>
  <si>
    <t>סה"כ קרנות השקעה בחו"ל</t>
  </si>
  <si>
    <t>ARES CAP III</t>
  </si>
  <si>
    <t>60400355</t>
  </si>
  <si>
    <t>BLACK TACT</t>
  </si>
  <si>
    <t>60396298</t>
  </si>
  <si>
    <t>18/11/2015</t>
  </si>
  <si>
    <t>DOVER STREET IX</t>
  </si>
  <si>
    <t>60416534</t>
  </si>
  <si>
    <t>HAMILTON LANE16</t>
  </si>
  <si>
    <t>60408952</t>
  </si>
  <si>
    <t>20/06/2016</t>
  </si>
  <si>
    <t>HARBOUR VEST 4</t>
  </si>
  <si>
    <t>60418506</t>
  </si>
  <si>
    <t>29/11/2016</t>
  </si>
  <si>
    <t>ISRAEL BIOTECH</t>
  </si>
  <si>
    <t>60397429</t>
  </si>
  <si>
    <t>Pereg Venture Fund i LP- Pereg Venture Fund LP</t>
  </si>
  <si>
    <t>291231006</t>
  </si>
  <si>
    <t>18/08/2016</t>
  </si>
  <si>
    <t>PONTIFAX 4</t>
  </si>
  <si>
    <t>60394871</t>
  </si>
  <si>
    <t>STAMFORD</t>
  </si>
  <si>
    <t>60418712</t>
  </si>
  <si>
    <t>12/06/2016</t>
  </si>
  <si>
    <t>TENE HON 2</t>
  </si>
  <si>
    <t>60405792</t>
  </si>
  <si>
    <t>05/04/2016</t>
  </si>
  <si>
    <t>אקס.טי השקעות2</t>
  </si>
  <si>
    <t>11016772</t>
  </si>
  <si>
    <t>BSP ABS RET FD</t>
  </si>
  <si>
    <t>KYG166621014</t>
  </si>
  <si>
    <t>03/04/2014</t>
  </si>
  <si>
    <t>Bsp Absolute Return- BSP ABSOLUTE RETURN FOF AI</t>
  </si>
  <si>
    <t>KYG166511041</t>
  </si>
  <si>
    <t>07/11/2007</t>
  </si>
  <si>
    <t>Golden Tree</t>
  </si>
  <si>
    <t>XS222555XXXX</t>
  </si>
  <si>
    <t>Golden Tree cof- GOLDEN TREE</t>
  </si>
  <si>
    <t>591231025</t>
  </si>
  <si>
    <t>GOTTEX(GOTABIU)</t>
  </si>
  <si>
    <t>KYG399911075</t>
  </si>
  <si>
    <t>22/06/2010</t>
  </si>
  <si>
    <t>PI EMERGINGאמרג'נינג מרקט ק.גידור</t>
  </si>
  <si>
    <t>100347020</t>
  </si>
  <si>
    <t>10/03/2012</t>
  </si>
  <si>
    <t>PI SPC - PI EMERGING MARKETS S</t>
  </si>
  <si>
    <t>KYG710401442</t>
  </si>
  <si>
    <t>15/08/2016</t>
  </si>
  <si>
    <t>Pi Spc Emerging Markets</t>
  </si>
  <si>
    <t>70654363</t>
  </si>
  <si>
    <t>Pi פיננסים</t>
  </si>
  <si>
    <t>591231019</t>
  </si>
  <si>
    <t>QVT S.I</t>
  </si>
  <si>
    <t>XS2222XXXXXX</t>
  </si>
  <si>
    <t>QVT SLV</t>
  </si>
  <si>
    <t>XS125500XXXX</t>
  </si>
  <si>
    <t>קרן גידורSIGNET CREDIT FUND</t>
  </si>
  <si>
    <t>9840609</t>
  </si>
  <si>
    <t>ALTO FUND II- ALTO FUND II</t>
  </si>
  <si>
    <t>691239761</t>
  </si>
  <si>
    <t>02/06/2015</t>
  </si>
  <si>
    <t>Midtown West- Stamfotd</t>
  </si>
  <si>
    <t>9374</t>
  </si>
  <si>
    <t>STAMFORD- STAMFORD</t>
  </si>
  <si>
    <t>9372</t>
  </si>
  <si>
    <t>Stamfotd_השקעה בנדלן- Stamfotd</t>
  </si>
  <si>
    <t>29992512</t>
  </si>
  <si>
    <t>05/12/2016</t>
  </si>
  <si>
    <t>EdRES SICARקרן</t>
  </si>
  <si>
    <t>9840780</t>
  </si>
  <si>
    <t>14/12/2006</t>
  </si>
  <si>
    <t>סאן אפולו קרן השקעה בנדל"ן</t>
  </si>
  <si>
    <t>9840657</t>
  </si>
  <si>
    <t>פרומימיקס קרן השקעה</t>
  </si>
  <si>
    <t>9840664</t>
  </si>
  <si>
    <t>קרן בראק קפיטל</t>
  </si>
  <si>
    <t>9840938</t>
  </si>
  <si>
    <t>15/03/2007</t>
  </si>
  <si>
    <t>קרן נדלן Chase Dallas</t>
  </si>
  <si>
    <t>29992477</t>
  </si>
  <si>
    <t>ACCELMED</t>
  </si>
  <si>
    <t>60399201</t>
  </si>
  <si>
    <t>Ares Capital Europe III (E) Feeder, L.P- Ares Capital Europe III (E) Feeder, L.P</t>
  </si>
  <si>
    <t>691239762</t>
  </si>
  <si>
    <t>AVEN EUR SPEC</t>
  </si>
  <si>
    <t>XXXXXX623333</t>
  </si>
  <si>
    <t>30/05/2012</t>
  </si>
  <si>
    <t>Avenue europe special situatio- Avenue Cpital Group</t>
  </si>
  <si>
    <t>691239664</t>
  </si>
  <si>
    <t>BLACKSTON TACT</t>
  </si>
  <si>
    <t>60371242</t>
  </si>
  <si>
    <t>20/10/2014</t>
  </si>
  <si>
    <t>Blackstone Credit Liquidity- Blackstone Credit Liquidity</t>
  </si>
  <si>
    <t>691239637</t>
  </si>
  <si>
    <t>11/08/2008</t>
  </si>
  <si>
    <t>Blackstone Tactical Opportunities Fund(LIA co- Blackstone Credit Liquidity</t>
  </si>
  <si>
    <t>691239741</t>
  </si>
  <si>
    <t>21/10/2014</t>
  </si>
  <si>
    <t>Blackstone Tactical Opportunities Fund(LS CO- Blackstone Credit Liquidity</t>
  </si>
  <si>
    <t>691239764</t>
  </si>
  <si>
    <t>16/11/2015</t>
  </si>
  <si>
    <t>Carlyle Strategic Partners</t>
  </si>
  <si>
    <t>60214137</t>
  </si>
  <si>
    <t>26/10/2016</t>
  </si>
  <si>
    <t>CHASE DALAS</t>
  </si>
  <si>
    <t>60411642</t>
  </si>
  <si>
    <t>08/03/2016</t>
  </si>
  <si>
    <t>Crlyle Strategic Partners IV L.P- CARLYLE GROUP</t>
  </si>
  <si>
    <t>291231001</t>
  </si>
  <si>
    <t>25/10/2016</t>
  </si>
  <si>
    <t>DIAMONDBACK</t>
  </si>
  <si>
    <t>XXXXX6966666</t>
  </si>
  <si>
    <t>Golden Tree Distressed Debt Fu- GOLDEN TREE</t>
  </si>
  <si>
    <t>691239649</t>
  </si>
  <si>
    <t>19/07/2010</t>
  </si>
  <si>
    <t>GSO CAPIT III</t>
  </si>
  <si>
    <t>XS5522255222</t>
  </si>
  <si>
    <t>26/09/2016</t>
  </si>
  <si>
    <t>Gso Capital Opportunities Feeder fund III L.P- GSO Capital Oppurtunities Feeder Fund III L.P</t>
  </si>
  <si>
    <t>291231004</t>
  </si>
  <si>
    <t>22/09/2016</t>
  </si>
  <si>
    <t>HAMILTON LANE FEEDER 2008 M</t>
  </si>
  <si>
    <t>9840564</t>
  </si>
  <si>
    <t>Hamilton lane strategic opportunities 2016- Hamilton</t>
  </si>
  <si>
    <t>291231003</t>
  </si>
  <si>
    <t>17/06/2016</t>
  </si>
  <si>
    <t>ICG ASIA P</t>
  </si>
  <si>
    <t>60399524</t>
  </si>
  <si>
    <t>01/11/2016</t>
  </si>
  <si>
    <t>ICG Asia Pacific Fund III- ICG Fund</t>
  </si>
  <si>
    <t>691239770</t>
  </si>
  <si>
    <t>11/01/2016</t>
  </si>
  <si>
    <t>ICG EUROP VI</t>
  </si>
  <si>
    <t>60385416</t>
  </si>
  <si>
    <t>21/04/2015</t>
  </si>
  <si>
    <t>ICG Europe Fund VI- ICG Fund</t>
  </si>
  <si>
    <t>691239752</t>
  </si>
  <si>
    <t>29/04/2015</t>
  </si>
  <si>
    <t>MIDTOWN WEST</t>
  </si>
  <si>
    <t>62000411</t>
  </si>
  <si>
    <t>02/01/2017</t>
  </si>
  <si>
    <t>One Equity</t>
  </si>
  <si>
    <t>62000661</t>
  </si>
  <si>
    <t>21/02/2017</t>
  </si>
  <si>
    <t>One Equity Partners- One Equity Partners</t>
  </si>
  <si>
    <t>291231013</t>
  </si>
  <si>
    <t>19/02/2017</t>
  </si>
  <si>
    <t>PANTHEON 5.L.P</t>
  </si>
  <si>
    <t>61000865</t>
  </si>
  <si>
    <t>Pantheon Global Secondary Fund V- Pantheon Global</t>
  </si>
  <si>
    <t>291231007</t>
  </si>
  <si>
    <t>PARTNER SECOND</t>
  </si>
  <si>
    <t>60394046</t>
  </si>
  <si>
    <t>10/06/2015</t>
  </si>
  <si>
    <t>Partners Group Secondary 2015 (usd) c.l.p- PARTNERS GROUP</t>
  </si>
  <si>
    <t>691239756</t>
  </si>
  <si>
    <t>PEREG VENTURE F</t>
  </si>
  <si>
    <t>60412749</t>
  </si>
  <si>
    <t>22/08/2016</t>
  </si>
  <si>
    <t>PEREGRINE VC</t>
  </si>
  <si>
    <t>60415734</t>
  </si>
  <si>
    <t>PERMIRA VI</t>
  </si>
  <si>
    <t>62000171</t>
  </si>
  <si>
    <t>18/01/2017</t>
  </si>
  <si>
    <t>Permira VI- Permira VI</t>
  </si>
  <si>
    <t>291231005</t>
  </si>
  <si>
    <t>23/01/2017</t>
  </si>
  <si>
    <t>SHIBOLET FUND</t>
  </si>
  <si>
    <t>60407772</t>
  </si>
  <si>
    <t>13/06/2016</t>
  </si>
  <si>
    <t>SKY III</t>
  </si>
  <si>
    <t>62000162</t>
  </si>
  <si>
    <t>Sky III- sky 3</t>
  </si>
  <si>
    <t>691239778</t>
  </si>
  <si>
    <t>19/01/2017</t>
  </si>
  <si>
    <t>VIVA III CO I</t>
  </si>
  <si>
    <t>60420163</t>
  </si>
  <si>
    <t>בלקסטון קרדיטBLACKSTONE CREDIT</t>
  </si>
  <si>
    <t>9840583</t>
  </si>
  <si>
    <t>הרבור רקן השקעה</t>
  </si>
  <si>
    <t>691239758</t>
  </si>
  <si>
    <t>05/07/2015</t>
  </si>
  <si>
    <t>טנא השקעה במערכות בקרה</t>
  </si>
  <si>
    <t>9847006</t>
  </si>
  <si>
    <t>מרחב אמפל אחז'ואנרגיה שותפות מוגבלת</t>
  </si>
  <si>
    <t>9840882</t>
  </si>
  <si>
    <t>12/01/2008</t>
  </si>
  <si>
    <t>קרן _ Dover Street IX- Dover Street VII</t>
  </si>
  <si>
    <t>691239773</t>
  </si>
  <si>
    <t>19/12/2016</t>
  </si>
  <si>
    <t>קרן HarbourVest Partners Co-investment- HARBOURVEST</t>
  </si>
  <si>
    <t>291231002</t>
  </si>
  <si>
    <t>21/11/2016</t>
  </si>
  <si>
    <t>קרן VIVA III CO INVESTMENT- Blackstone</t>
  </si>
  <si>
    <t>291231011</t>
  </si>
  <si>
    <t>25/12/2016</t>
  </si>
  <si>
    <t>קרן השקעהDIMOND BACK OFFSHORE</t>
  </si>
  <si>
    <t>9840590</t>
  </si>
  <si>
    <t>21/03/2016</t>
  </si>
  <si>
    <t>קרן השקעהGOLDEN TREE</t>
  </si>
  <si>
    <t>9840787</t>
  </si>
  <si>
    <t>06/01/2010</t>
  </si>
  <si>
    <t>סה"כ קרנות השקעה</t>
  </si>
  <si>
    <t>6. כתבי אופציה</t>
  </si>
  <si>
    <t>סה"כ כתבי אופציה בישראל:</t>
  </si>
  <si>
    <t>RDHL - אופציה- REDHILL BIOPHARMA LTD</t>
  </si>
  <si>
    <t>972064</t>
  </si>
  <si>
    <t>צים שרותי ספנות הסדר חוב2012 2020</t>
  </si>
  <si>
    <t>199990383</t>
  </si>
  <si>
    <t>סה"כ כתבי אופציה בחו"ל</t>
  </si>
  <si>
    <t>MOTORIKA LIMITE</t>
  </si>
  <si>
    <t>71100591</t>
  </si>
  <si>
    <t>Automobiles and Components</t>
  </si>
  <si>
    <t>29/05/2013</t>
  </si>
  <si>
    <t>SPECTRUM DDYNAM</t>
  </si>
  <si>
    <t>71100594</t>
  </si>
  <si>
    <t>CORE DYNAMICS</t>
  </si>
  <si>
    <t>71100595</t>
  </si>
  <si>
    <t>IMPULSE DDYNAMI</t>
  </si>
  <si>
    <t>71100592</t>
  </si>
  <si>
    <t>כתבי אופ Core Dynamics- CORE DYNAMICS</t>
  </si>
  <si>
    <t>29992038</t>
  </si>
  <si>
    <t>כתבי אופ Impulse Dynamics- Impulse Dynamics</t>
  </si>
  <si>
    <t>29992035</t>
  </si>
  <si>
    <t>כתבי אופ Metacure Limited- METACURE LTD</t>
  </si>
  <si>
    <t>29992036</t>
  </si>
  <si>
    <t>כתבי אופ Spectrum Dynamics- SPECTRUM DYNAMICS</t>
  </si>
  <si>
    <t>29992037</t>
  </si>
  <si>
    <t>כתבי אופציה Motorika limited- MOTORIKA INC</t>
  </si>
  <si>
    <t>29992034</t>
  </si>
  <si>
    <t>METACURE LIMITE</t>
  </si>
  <si>
    <t>71100593</t>
  </si>
  <si>
    <t>7. אופציות</t>
  </si>
  <si>
    <t>שעור מסך נכסי השקעה**</t>
  </si>
  <si>
    <t>סה"כ אופציות בישראל:</t>
  </si>
  <si>
    <t>₪ / מט"ח</t>
  </si>
  <si>
    <t>סה"כ מט"ח/ מט"ח</t>
  </si>
  <si>
    <t>סה"כ אופציות בחו"ל:</t>
  </si>
  <si>
    <t>אופ PUT _Medinvest- Medinvest</t>
  </si>
  <si>
    <t>29992033</t>
  </si>
  <si>
    <t>סה"כ מטבע</t>
  </si>
  <si>
    <t>MEDINVEST OPT1</t>
  </si>
  <si>
    <t>71100590</t>
  </si>
  <si>
    <t>8. חוזים עתידיים</t>
  </si>
  <si>
    <t>סה"כ חוזים עתידיים בישראל</t>
  </si>
  <si>
    <t>ILS-EUR 0004.009200 20180213 20170213</t>
  </si>
  <si>
    <t>570000728</t>
  </si>
  <si>
    <t>13/02/2017</t>
  </si>
  <si>
    <t>ILS-EUR 0004.321500 20170406 20160308</t>
  </si>
  <si>
    <t>570000572</t>
  </si>
  <si>
    <t>ILS-EUR 0004.355000 20170406 20160523</t>
  </si>
  <si>
    <t>570000608</t>
  </si>
  <si>
    <t>23/05/2016</t>
  </si>
  <si>
    <t>ILS-JPY 0000.033641 20180117 20170123</t>
  </si>
  <si>
    <t>570000717</t>
  </si>
  <si>
    <t>ILS-USD 0003.700900 20170427 20170221</t>
  </si>
  <si>
    <t>570000731</t>
  </si>
  <si>
    <t>ILS-USD 0003.772600 20170427 20170126</t>
  </si>
  <si>
    <t>570000718</t>
  </si>
  <si>
    <t>26/01/2017</t>
  </si>
  <si>
    <t>FWD CCY\ILS 20160308 EUR\ILS 4.3240000 20170406- בנק לאומי לישראל בע"מ</t>
  </si>
  <si>
    <t>90001360</t>
  </si>
  <si>
    <t>FWD CCY\ILS 20160316 EUR\ILS 4.3360000 20170406- בנק לאומי לישראל בע"מ</t>
  </si>
  <si>
    <t>90001401</t>
  </si>
  <si>
    <t>16/03/2016</t>
  </si>
  <si>
    <t>FWD CCY\ILS 20160411 EUR\ILS 4.3215000 20170406- בנק לאומי לישראל בע"מ</t>
  </si>
  <si>
    <t>90001601</t>
  </si>
  <si>
    <t>11/04/2016</t>
  </si>
  <si>
    <t>FWD CCY\ILS 20160519 EUR\ILS 4.3340000 20170406- בנק לאומי לישראל בע"מ</t>
  </si>
  <si>
    <t>90001798</t>
  </si>
  <si>
    <t>19/05/2016</t>
  </si>
  <si>
    <t>FWD CCY\ILS 20160817 EUR\ILS 4.2775000 20170406- בנק לאומי לישראל בע"מ</t>
  </si>
  <si>
    <t>90002322</t>
  </si>
  <si>
    <t>17/08/2016</t>
  </si>
  <si>
    <t>FWD CCY\ILS 20161123 EUR\ILS 4.1112000 20170406- בנק לאומי לישראל בע"מ</t>
  </si>
  <si>
    <t>90002999</t>
  </si>
  <si>
    <t>23/11/2016</t>
  </si>
  <si>
    <t>FWD CCY\ILS 20161229 EUR\ILS 4.0295000 20170406- בנק לאומי לישראל בע"מ</t>
  </si>
  <si>
    <t>90003233</t>
  </si>
  <si>
    <t>FWD CCY\ILS 20170105 EUR\ILS 4.0551500 20170406- בנק לאומי לישראל בע"מ</t>
  </si>
  <si>
    <t>90003298</t>
  </si>
  <si>
    <t>05/01/2017</t>
  </si>
  <si>
    <t>FWD CCY\ILS 20170117 JPY\ILS 0.0339220 20180117- בנק לאומי לישראל בע"מ</t>
  </si>
  <si>
    <t>90003356</t>
  </si>
  <si>
    <t>17/01/2017</t>
  </si>
  <si>
    <t>FWD CCY\ILS 20170117 JPY\ILS 3.3947000 20180117- בנק לאומי לישראל בע"מ</t>
  </si>
  <si>
    <t>90003351</t>
  </si>
  <si>
    <t>FWD CCY\ILS 20170126 USD\ILS 3.7726250 20170427- בנק לאומי לישראל בע"מ</t>
  </si>
  <si>
    <t>90003435</t>
  </si>
  <si>
    <t>FWD CCY\ILS 20170202 EUR\ILS 4.0772000 20170508- בנק לאומי לישראל בע"מ</t>
  </si>
  <si>
    <t>90003489</t>
  </si>
  <si>
    <t>02/02/2017</t>
  </si>
  <si>
    <t>FWD CCY\ILS 20170202 USD\ILS 3.7544000 20170427- בנק לאומי לישראל בע"מ</t>
  </si>
  <si>
    <t>90003484</t>
  </si>
  <si>
    <t>FWD CCY\ILS 20170221 USD\ILS 3.6925000 20170427- בנק לאומי לישראל בע"מ</t>
  </si>
  <si>
    <t>90003606</t>
  </si>
  <si>
    <t>FWD CCY\ILS 20170223 USD\ILS 3.6908000 20170427- בנק לאומי לישראל בע"מ</t>
  </si>
  <si>
    <t>90003641</t>
  </si>
  <si>
    <t>23/02/2017</t>
  </si>
  <si>
    <t>FWD CCY\ILS 20170302 USD\ILS 3.6895800 20170403- בנק לאומי לישראל בע"מ</t>
  </si>
  <si>
    <t>90003702</t>
  </si>
  <si>
    <t>02/03/2017</t>
  </si>
  <si>
    <t>FWD CCY\ILS 20170320 USD\ILS 3.6274000 20170427- בנק לאומי לישראל בע"מ</t>
  </si>
  <si>
    <t>90003838</t>
  </si>
  <si>
    <t>20/03/2017</t>
  </si>
  <si>
    <t>FWD CCY\ILS 20170323 USD\ILS 3.6422000 20170427- בנק לאומי לישראל בע"מ</t>
  </si>
  <si>
    <t>90003882</t>
  </si>
  <si>
    <t>23/03/2017</t>
  </si>
  <si>
    <t>FWD CCY\ILS 20170330 USD\ILS 3.6204000 20170427- בנק לאומי לישראל בע"מ</t>
  </si>
  <si>
    <t>90003923</t>
  </si>
  <si>
    <t>FW פ.סהר 3.6816 060417 דולר- פועלים סהר</t>
  </si>
  <si>
    <t>87125874</t>
  </si>
  <si>
    <t>FW פ.סהר 3.6816 060417 שקל- פועלים סהר</t>
  </si>
  <si>
    <t>87125875</t>
  </si>
  <si>
    <t>FW פ.סהר 4.0091 130218 יורו- פועלים סהר</t>
  </si>
  <si>
    <t>87125826</t>
  </si>
  <si>
    <t>FW פ.סהר 4.0091 130218 שקל- פועלים סהר</t>
  </si>
  <si>
    <t>87125827</t>
  </si>
  <si>
    <t>3.55%+עיסקת סוואפ ליבור יורו</t>
  </si>
  <si>
    <t>31/07/2013</t>
  </si>
  <si>
    <t>3.95% 2013/2019 SWAP</t>
  </si>
  <si>
    <t>10097</t>
  </si>
  <si>
    <t>EUR/ILS FW 4.009100 13/02/18</t>
  </si>
  <si>
    <t>9900395</t>
  </si>
  <si>
    <t>EUR/ILS FW 4.016300 13/02/18</t>
  </si>
  <si>
    <t>9900399</t>
  </si>
  <si>
    <t>JPY/ILS FW .033887 17/01/18</t>
  </si>
  <si>
    <t>9900189</t>
  </si>
  <si>
    <t>9900190</t>
  </si>
  <si>
    <t>9900191</t>
  </si>
  <si>
    <t>9900208</t>
  </si>
  <si>
    <t>9900209</t>
  </si>
  <si>
    <t>9900210</t>
  </si>
  <si>
    <t>USD/ILS FW 3.617000 6/04/17</t>
  </si>
  <si>
    <t>9900603</t>
  </si>
  <si>
    <t>27/03/2017</t>
  </si>
  <si>
    <t>USD/ILS FW 3.681600 6/04/17</t>
  </si>
  <si>
    <t>9900509</t>
  </si>
  <si>
    <t>USD/ILS FW 3.697300 6/04/17</t>
  </si>
  <si>
    <t>9900538</t>
  </si>
  <si>
    <t>03/09/2017</t>
  </si>
  <si>
    <t>עיסקת סוואפ ליבור יורו2019+ 3.25</t>
  </si>
  <si>
    <t>10098</t>
  </si>
  <si>
    <t>שקל2019 2.40% SWAP</t>
  </si>
  <si>
    <t>10099</t>
  </si>
  <si>
    <t>Swap Irx יורו שח euribor3m+3.25% משלם(מ)- BARCLAYS BANK</t>
  </si>
  <si>
    <t>89998012</t>
  </si>
  <si>
    <t>28/05/2014</t>
  </si>
  <si>
    <t>Swap Irx יורו שח euribor3m+3.55% משלם- BARCLAYS BANK</t>
  </si>
  <si>
    <t>89998001</t>
  </si>
  <si>
    <t>Swap Irx שח מדד+2.4% מקבל- BARCLAYS BANK</t>
  </si>
  <si>
    <t>89998011</t>
  </si>
  <si>
    <t>Swap Irx שח מדד+3.95% מקבל- BARCLAYS BANK</t>
  </si>
  <si>
    <t>89998000</t>
  </si>
  <si>
    <t>שערוך irx Barclays 2019- BARCLAYS BANK</t>
  </si>
  <si>
    <t>89998002</t>
  </si>
  <si>
    <t>31/12/2014</t>
  </si>
  <si>
    <t>הסכם ISDA דולר חו"ז לאומי- לאומי</t>
  </si>
  <si>
    <t>87126000</t>
  </si>
  <si>
    <t>סה"כ חוזים עתידיים בחו"ל:</t>
  </si>
  <si>
    <t>CH ES לאומי IXTTR 01.09.17 אקוויטי- בנק לאומי לישראל בע"מ</t>
  </si>
  <si>
    <t>85123312</t>
  </si>
  <si>
    <t>CH ES לאומי IXTTR 01.09.17 מימונית- בנק לאומי לישראל בע"מ</t>
  </si>
  <si>
    <t>85123313</t>
  </si>
  <si>
    <t>CSTPL ES לאומי IXRTR 04.04.17 אקוויטי- בנק לאומי לישראל בע"מ</t>
  </si>
  <si>
    <t>85123296</t>
  </si>
  <si>
    <t>CSTPL ES לאומי IXRTR 04.04.17 מימונית- בנק לאומי לישראל בע"מ</t>
  </si>
  <si>
    <t>85123297</t>
  </si>
  <si>
    <t>FIN ES לאומי IXMTR 13.03.18 אקוויטי- בנק לאומי לישראל בע"מ</t>
  </si>
  <si>
    <t>85123360</t>
  </si>
  <si>
    <t>FIN ES לאומי IXMTR 13.03.18 מימונית- בנק לאומי לישראל בע"מ</t>
  </si>
  <si>
    <t>85123361</t>
  </si>
  <si>
    <t>FIN ES מזרחי IXMTR 02.09.17 אקוויטי- בנק מזרחי טפחות בע"מ</t>
  </si>
  <si>
    <t>85123314</t>
  </si>
  <si>
    <t>FIN ES מזרחי IXMTR 02.09.17 מימונית- בנק מזרחי טפחות בע"מ</t>
  </si>
  <si>
    <t>85123315</t>
  </si>
  <si>
    <t>FIN ES פועלים IXMTR 07.10.17 אקוויטי- בנק הפועלים בע"מ</t>
  </si>
  <si>
    <t>85123328</t>
  </si>
  <si>
    <t>FIN ES פועלים IXMTR 07.10.17 מימונית- בנק הפועלים בע"מ</t>
  </si>
  <si>
    <t>85123329</t>
  </si>
  <si>
    <t>FIN ES פועלים IXMTR 12.12.17 אקוויטי- בנק הפועלים בע"מ</t>
  </si>
  <si>
    <t>85123342</t>
  </si>
  <si>
    <t>FIN ES פועלים IXMTR 12.12.17 מימונית- בנק הפועלים בע"מ</t>
  </si>
  <si>
    <t>85123343</t>
  </si>
  <si>
    <t>HLC ES לאומי IXVTR 30.01.18 אקוויטי- בנק לאומי לישראל בע"מ</t>
  </si>
  <si>
    <t>85123352</t>
  </si>
  <si>
    <t>HLC ES לאומי IXVTR 30.01.18 מימונית- בנק לאומי לישראל בע"מ</t>
  </si>
  <si>
    <t>85123353</t>
  </si>
  <si>
    <t>NKYTR ES לאומי NIKKEI 23.02.18 אקוויטי- בנק לאומי לישראל בע"מ</t>
  </si>
  <si>
    <t>85123356</t>
  </si>
  <si>
    <t>NKYTR ES לאומי NIKKEI 23.02.18 מימונית- בנק לאומי לישראל בע"מ</t>
  </si>
  <si>
    <t>85123357</t>
  </si>
  <si>
    <t>NRG ES לאומי IXETR 10.03.17 אקוויטי- בנק לאומי לישראל בע"מ</t>
  </si>
  <si>
    <t>85123358</t>
  </si>
  <si>
    <t>NRG ES לאומי IXETR 10.03.17 מימונית- בנק לאומי לישראל בע"מ</t>
  </si>
  <si>
    <t>85123359</t>
  </si>
  <si>
    <t>RU20INTR ES פועלים RUSS2000 16.02.18 אקוויטי- בנק הפועלים בע"מ</t>
  </si>
  <si>
    <t>85123354</t>
  </si>
  <si>
    <t>RU20INTR ES פועלים RUSS2000 16.02.18 מימונית- בנק הפועלים בע"מ</t>
  </si>
  <si>
    <t>85123355</t>
  </si>
  <si>
    <t>S&amp;P 500 ES פועלים SPTR 19.1.18אקוויטי- בנק הפועלים בע"מ</t>
  </si>
  <si>
    <t>85123348</t>
  </si>
  <si>
    <t>S&amp;P 500 ES פועלים מימונית SPTR 19.1.18- בנק הפועלים בע"מ</t>
  </si>
  <si>
    <t>85123349</t>
  </si>
  <si>
    <t>S&amp;P500 ES לאומי IXTTR 13.03.18 אקוויטי- בנק לאומי לישראל בע"מ</t>
  </si>
  <si>
    <t>85123362</t>
  </si>
  <si>
    <t>S&amp;P500 ES לאומי IXTTR 13.03.18 מימונית- בנק לאומי לישראל בע"מ</t>
  </si>
  <si>
    <t>85123363</t>
  </si>
  <si>
    <t>STOXX 600 ES פועלים SX7GR 13.12.17 אקוויטי- בנק הפועלים בע"מ</t>
  </si>
  <si>
    <t>85123344</t>
  </si>
  <si>
    <t>STOXX 600 ES פועלים SX7GR 13.12.17 מימונית- בנק הפועלים בע"מ</t>
  </si>
  <si>
    <t>85123345</t>
  </si>
  <si>
    <t>TELC ES לאומי DJSTELT 11.7.17 אקוויטי- בנק לאומי לישראל בע"מ</t>
  </si>
  <si>
    <t>85123302</t>
  </si>
  <si>
    <t>TELC ES לאומי DJSTELT 11.7.17 מימונית- בנק לאומי לישראל בע"מ</t>
  </si>
  <si>
    <t>85123303</t>
  </si>
  <si>
    <t>TELC ES לאומי DJSTELT 19.09.17 אקוויטי- בנק לאומי לישראל בע"מ</t>
  </si>
  <si>
    <t>85123324</t>
  </si>
  <si>
    <t>TELC ES לאומי DJSTELT 19.09.17 מימונית- בנק לאומי לישראל בע"מ</t>
  </si>
  <si>
    <t>85123325</t>
  </si>
  <si>
    <t>9. מוצרים מובנים</t>
  </si>
  <si>
    <t>אפריל נדלן ב לס מ- א.נ.ה- אפריל נדל"ן החזקות 2012 בע"מ</t>
  </si>
  <si>
    <t>1127273</t>
  </si>
  <si>
    <t>2019 4.1%'גלובל פיננס ג'י.אר8ד</t>
  </si>
  <si>
    <t>1116037</t>
  </si>
  <si>
    <t>שכבת חוב</t>
  </si>
  <si>
    <t>גלובל פינס גיאר8סד'ה'2019</t>
  </si>
  <si>
    <t>100320035</t>
  </si>
  <si>
    <t>Atrm 11X A1 1.6746 23/10/25- ATRIUM CDO CORP</t>
  </si>
  <si>
    <t>USGO623UAA19</t>
  </si>
  <si>
    <t>28/09/2014</t>
  </si>
  <si>
    <t>Gold9 2014-9x Ar Mtge- GOLDEN TREE</t>
  </si>
  <si>
    <t>USG4035PAA69</t>
  </si>
  <si>
    <t>27/10/2016</t>
  </si>
  <si>
    <t>LCM 20X A 1.824%- LCM LTD PARTNERSHIP</t>
  </si>
  <si>
    <t>USG5351CAA83</t>
  </si>
  <si>
    <t>VOYA 2016-2X A1- VOYA CLO LTD</t>
  </si>
  <si>
    <t>USG94014AA80</t>
  </si>
  <si>
    <t>14/06/2016</t>
  </si>
  <si>
    <t>ICG 2016-1X A1 Mtge- ICG US CLO LTD</t>
  </si>
  <si>
    <t>USG4709GAA16</t>
  </si>
  <si>
    <t>28/07/2016</t>
  </si>
  <si>
    <t>ICG 2016-1X A2- ICG US CLO LTD</t>
  </si>
  <si>
    <t>USG4709GAB98</t>
  </si>
  <si>
    <t>SINO 21/10/2017 ESCROW- Sino Forest corp</t>
  </si>
  <si>
    <t>USC83912AF98</t>
  </si>
  <si>
    <t>05/02/2013</t>
  </si>
  <si>
    <t>APID 2014- 18X _CLO- CVC Credit Partners</t>
  </si>
  <si>
    <t>USG0488NAA12</t>
  </si>
  <si>
    <t>30/06/2014</t>
  </si>
  <si>
    <t>APID 2015-21X A1_CLO</t>
  </si>
  <si>
    <t>USG0489TAA72</t>
  </si>
  <si>
    <t>17/05/2015</t>
  </si>
  <si>
    <t>Atrm 11X A1 1.6746 23/10/25_CLO- ATRIUM CDO CORP</t>
  </si>
  <si>
    <t>USG0623UAA19</t>
  </si>
  <si>
    <t>BABSON 2014-IIX A_CLO- BABSON CLO LTD</t>
  </si>
  <si>
    <t>USG07605AA95</t>
  </si>
  <si>
    <t>28/08/2014</t>
  </si>
  <si>
    <t>BLACK DIAMOND 2014-1X A1_CLO- BLACK DIAMOND CLO LTD</t>
  </si>
  <si>
    <t>USG11485AA01</t>
  </si>
  <si>
    <t>DRSLF 2014-34X A_CLO- DRYDEN SENIOR LOAN FUND</t>
  </si>
  <si>
    <t>USG28470AA36</t>
  </si>
  <si>
    <t>24/07/2014</t>
  </si>
  <si>
    <t>DRSLF 2015-37X A_CLO- DRYDEN SENIOR LOAN FUND</t>
  </si>
  <si>
    <t>USG2850PAA24</t>
  </si>
  <si>
    <t>03/02/2015</t>
  </si>
  <si>
    <t>SHACK 2015-8X A1- Shackleton clo ltd</t>
  </si>
  <si>
    <t>USG8102QAA34</t>
  </si>
  <si>
    <t>25/08/2015</t>
  </si>
  <si>
    <t>Voya 2014-3 ING_CLO- VOYA CLO LTD</t>
  </si>
  <si>
    <t>USG94008AA05</t>
  </si>
  <si>
    <t>15/07/2014</t>
  </si>
  <si>
    <t>WITEH 2015-10X A1_CLO- Whitehorse Ltd</t>
  </si>
  <si>
    <t>USG9618HAA89</t>
  </si>
  <si>
    <t>24/03/2015</t>
  </si>
  <si>
    <t>1.ד. הלוואות:</t>
  </si>
  <si>
    <t>קונסורציום כן/לא</t>
  </si>
  <si>
    <t>שיעור ריבית ממוצע</t>
  </si>
  <si>
    <t>סה"כ הלוואות בישראל</t>
  </si>
  <si>
    <t>סה"כ כנגד חסכון עמיתים/מבוטחים</t>
  </si>
  <si>
    <t>הלואות פיגור לצ השתל ב</t>
  </si>
  <si>
    <t>לא</t>
  </si>
  <si>
    <t>10517-29991855</t>
  </si>
  <si>
    <t>הלואות פיגור צמוד השת (1)</t>
  </si>
  <si>
    <t>10517-29991688</t>
  </si>
  <si>
    <t>הלוואה לעמיתים1</t>
  </si>
  <si>
    <t>הלוואות בפיגור טיפול משפטי</t>
  </si>
  <si>
    <t>10517-29991771</t>
  </si>
  <si>
    <t>הלוואות לעמיתים</t>
  </si>
  <si>
    <t>הלוואות לעמיתים לצ השת עד 10%</t>
  </si>
  <si>
    <t>10517-29991818</t>
  </si>
  <si>
    <t>הלוואות לעמיתים לצ מ השתלמות</t>
  </si>
  <si>
    <t>10517-29991607</t>
  </si>
  <si>
    <t>הלוואות לעמיתים מור כללי</t>
  </si>
  <si>
    <t>10517-29991981</t>
  </si>
  <si>
    <t>השתלמות כללי טיפול משפטי צמוד</t>
  </si>
  <si>
    <t>10517-29991841</t>
  </si>
  <si>
    <t>סה"כ מובטחות במשכנתא או תיקי משכנתאות</t>
  </si>
  <si>
    <t>604-29992503</t>
  </si>
  <si>
    <t>604-29992502</t>
  </si>
  <si>
    <t>604-29992506</t>
  </si>
  <si>
    <t>604-29992507</t>
  </si>
  <si>
    <t>604-29992505</t>
  </si>
  <si>
    <t>604-29992504</t>
  </si>
  <si>
    <t>695-29992415</t>
  </si>
  <si>
    <t>695-29992416</t>
  </si>
  <si>
    <t>695-29992417</t>
  </si>
  <si>
    <t>695-29992418</t>
  </si>
  <si>
    <t>20 - 7254980</t>
  </si>
  <si>
    <t>NR1</t>
  </si>
  <si>
    <t>סה"כ מובטחות בערבות בנקאית</t>
  </si>
  <si>
    <t>סה"כ מובטחות בבטחונות אחרים</t>
  </si>
  <si>
    <t>11276-29992455</t>
  </si>
  <si>
    <t>11276-29992456</t>
  </si>
  <si>
    <t>1420-29992439</t>
  </si>
  <si>
    <t>11221-25000184</t>
  </si>
  <si>
    <t>11221-25000185</t>
  </si>
  <si>
    <t>11221-25000186</t>
  </si>
  <si>
    <t>11221-25000187</t>
  </si>
  <si>
    <t>1300-29993108</t>
  </si>
  <si>
    <t>1417-29991957</t>
  </si>
  <si>
    <t>1417-29991958</t>
  </si>
  <si>
    <t>613-29991882</t>
  </si>
  <si>
    <t>232-29991987</t>
  </si>
  <si>
    <t>1531-25100001</t>
  </si>
  <si>
    <t>1531-25100002</t>
  </si>
  <si>
    <t>1531-25100005</t>
  </si>
  <si>
    <t>10313-29990823</t>
  </si>
  <si>
    <t>10313-299901990</t>
  </si>
  <si>
    <t>1510-25000237</t>
  </si>
  <si>
    <t>1510-25000243</t>
  </si>
  <si>
    <t>כן</t>
  </si>
  <si>
    <t>1200-29992372</t>
  </si>
  <si>
    <t>2095-29992359</t>
  </si>
  <si>
    <t>1417-29991700</t>
  </si>
  <si>
    <t>690-29991881</t>
  </si>
  <si>
    <t>11117-29992469</t>
  </si>
  <si>
    <t>11117-29992463</t>
  </si>
  <si>
    <t>11117-29991797</t>
  </si>
  <si>
    <t>11117-29991935</t>
  </si>
  <si>
    <t>11117-29991952</t>
  </si>
  <si>
    <t>11117-29991976</t>
  </si>
  <si>
    <t>11117-29991997</t>
  </si>
  <si>
    <t>11117-29992052</t>
  </si>
  <si>
    <t>11117-29992076</t>
  </si>
  <si>
    <t>11117-29992084</t>
  </si>
  <si>
    <t>11117-29992091</t>
  </si>
  <si>
    <t>11117-29992109</t>
  </si>
  <si>
    <t>11117-29992127</t>
  </si>
  <si>
    <t>11117-29992135</t>
  </si>
  <si>
    <t>11117-29992165</t>
  </si>
  <si>
    <t>11117-29992173</t>
  </si>
  <si>
    <t>11117-29992195</t>
  </si>
  <si>
    <t>11117-29992205</t>
  </si>
  <si>
    <t>11117-29992216</t>
  </si>
  <si>
    <t>11117-29992241</t>
  </si>
  <si>
    <t>11117-29992293</t>
  </si>
  <si>
    <t>11117-29992308</t>
  </si>
  <si>
    <t>11117-2999464</t>
  </si>
  <si>
    <t>690-29992132</t>
  </si>
  <si>
    <t>256-29992145</t>
  </si>
  <si>
    <t>12980-25000204</t>
  </si>
  <si>
    <t>11117-29991863</t>
  </si>
  <si>
    <t>11117-29991874</t>
  </si>
  <si>
    <t>11117-29991913</t>
  </si>
  <si>
    <t>11117-29991808</t>
  </si>
  <si>
    <t>11117-29991822</t>
  </si>
  <si>
    <t>11117-29991854</t>
  </si>
  <si>
    <t>12980- 25000233</t>
  </si>
  <si>
    <t>12980- 29992522</t>
  </si>
  <si>
    <t>1417-9720</t>
  </si>
  <si>
    <t>11153-29991960</t>
  </si>
  <si>
    <t>1417-29992300</t>
  </si>
  <si>
    <t>12980-25000207</t>
  </si>
  <si>
    <t>12980-25000215</t>
  </si>
  <si>
    <t>690-29991799</t>
  </si>
  <si>
    <t>12945-29992412</t>
  </si>
  <si>
    <t>12945-29992413</t>
  </si>
  <si>
    <t>11117-29991649</t>
  </si>
  <si>
    <t>11117-29991744</t>
  </si>
  <si>
    <t>11117-29991752</t>
  </si>
  <si>
    <t>11117-29991758</t>
  </si>
  <si>
    <t>11117-29991772</t>
  </si>
  <si>
    <t>690-29992461</t>
  </si>
  <si>
    <t>11247-29992273</t>
  </si>
  <si>
    <t>11117-29992155</t>
  </si>
  <si>
    <t>1536-29992414</t>
  </si>
  <si>
    <t>11208-29992204</t>
  </si>
  <si>
    <t>11208-29992386</t>
  </si>
  <si>
    <t>608-29992304</t>
  </si>
  <si>
    <t>608-29992303</t>
  </si>
  <si>
    <t>608-29992302</t>
  </si>
  <si>
    <t>608-29992307</t>
  </si>
  <si>
    <t>608-29992306</t>
  </si>
  <si>
    <t>608-29992305</t>
  </si>
  <si>
    <t>12815-29992272</t>
  </si>
  <si>
    <t>12815-29992315</t>
  </si>
  <si>
    <t>12815-29992343</t>
  </si>
  <si>
    <t>12815-29992364</t>
  </si>
  <si>
    <t>12815-29992381</t>
  </si>
  <si>
    <t>12815-29992409</t>
  </si>
  <si>
    <t>12815-29992429</t>
  </si>
  <si>
    <t>12815-29992263</t>
  </si>
  <si>
    <t>12815-29992481</t>
  </si>
  <si>
    <t>12815-29992508</t>
  </si>
  <si>
    <t>12815-25000239</t>
  </si>
  <si>
    <t>12815-29992460</t>
  </si>
  <si>
    <t>27136-250001591</t>
  </si>
  <si>
    <t>27136-250001601</t>
  </si>
  <si>
    <t>27136-250002091</t>
  </si>
  <si>
    <t>27136-250002161</t>
  </si>
  <si>
    <t>27136-250002321</t>
  </si>
  <si>
    <t>27136-250002121</t>
  </si>
  <si>
    <t>27136-250002171</t>
  </si>
  <si>
    <t>12249-29992408</t>
  </si>
  <si>
    <t>12429-29992407</t>
  </si>
  <si>
    <t>12936-29992405</t>
  </si>
  <si>
    <t>12397-29992406</t>
  </si>
  <si>
    <t>11208-29991910</t>
  </si>
  <si>
    <t>12717-29992403</t>
  </si>
  <si>
    <t>12717-29992404</t>
  </si>
  <si>
    <t>12935-29992401</t>
  </si>
  <si>
    <t>12935-29992402</t>
  </si>
  <si>
    <t>608-29992395</t>
  </si>
  <si>
    <t>608-29992394</t>
  </si>
  <si>
    <t>608-29992393</t>
  </si>
  <si>
    <t>608-29992398</t>
  </si>
  <si>
    <t>608-29992397</t>
  </si>
  <si>
    <t>608-29992396</t>
  </si>
  <si>
    <t>226-29992194</t>
  </si>
  <si>
    <t>Baa2</t>
  </si>
  <si>
    <t>686-25000238</t>
  </si>
  <si>
    <t>226-29992077</t>
  </si>
  <si>
    <t>11210-25000085</t>
  </si>
  <si>
    <t>11210-29992209</t>
  </si>
  <si>
    <t>11146-29991850</t>
  </si>
  <si>
    <t>11146-29992176</t>
  </si>
  <si>
    <t>11146-29992186</t>
  </si>
  <si>
    <t>11146-29992275</t>
  </si>
  <si>
    <t>11146-29992288</t>
  </si>
  <si>
    <t>11146-29992310</t>
  </si>
  <si>
    <t>11146-29992322</t>
  </si>
  <si>
    <t>11146-29992370</t>
  </si>
  <si>
    <t>11146-29991869</t>
  </si>
  <si>
    <t>11146-29991930</t>
  </si>
  <si>
    <t>11146-29991967</t>
  </si>
  <si>
    <t>11146-29992049</t>
  </si>
  <si>
    <t>11146-29992073</t>
  </si>
  <si>
    <t>11146-29992105</t>
  </si>
  <si>
    <t>11146-29992153</t>
  </si>
  <si>
    <t>11146-29992166</t>
  </si>
  <si>
    <t>11147-29991851</t>
  </si>
  <si>
    <t>11147-29992177</t>
  </si>
  <si>
    <t>11147-29992187</t>
  </si>
  <si>
    <t>11147-29992276</t>
  </si>
  <si>
    <t>11147-29992289</t>
  </si>
  <si>
    <t>11147-29992311</t>
  </si>
  <si>
    <t>11147-29992323</t>
  </si>
  <si>
    <t>11147-29992371</t>
  </si>
  <si>
    <t>11147-29992651</t>
  </si>
  <si>
    <t>11147-29991870</t>
  </si>
  <si>
    <t>11147-29991931</t>
  </si>
  <si>
    <t>11147-29991968</t>
  </si>
  <si>
    <t>11147-29992050</t>
  </si>
  <si>
    <t>11147-29992074</t>
  </si>
  <si>
    <t>11147-29992106</t>
  </si>
  <si>
    <t>11147-29992154</t>
  </si>
  <si>
    <t>11147-29992167</t>
  </si>
  <si>
    <t>ג-513560730</t>
  </si>
  <si>
    <t>ד-513560730</t>
  </si>
  <si>
    <t>א-513560730</t>
  </si>
  <si>
    <t>ב-513560730</t>
  </si>
  <si>
    <t>11248-29992279</t>
  </si>
  <si>
    <t>27199-29992427</t>
  </si>
  <si>
    <t>11248-29992277</t>
  </si>
  <si>
    <t>11248-29992278</t>
  </si>
  <si>
    <t>27213-29992428</t>
  </si>
  <si>
    <t>27314_29992478</t>
  </si>
  <si>
    <t>704-29992314</t>
  </si>
  <si>
    <t>קרן עסקים קטנים ובינוניים</t>
  </si>
  <si>
    <t>סה"כ מובטחות בשעבוד כלי רכב</t>
  </si>
  <si>
    <t>1382-29992326</t>
  </si>
  <si>
    <t>1382-29992423</t>
  </si>
  <si>
    <t>1382-29992422</t>
  </si>
  <si>
    <t>1382-29992325</t>
  </si>
  <si>
    <t>10503-29992213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</si>
  <si>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</si>
  <si>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</si>
  <si>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</si>
  <si>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</si>
  <si>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</si>
  <si>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</si>
  <si>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סה"כ הלוואות</t>
  </si>
  <si>
    <t>1.ה. פקדונות מעל 3 חודשים:</t>
  </si>
  <si>
    <t>תנאי ושיעור ריבית</t>
  </si>
  <si>
    <t>סה"כ צמוד למדד</t>
  </si>
  <si>
    <t>03/2022 6.1%לאומי למשכנתאות פקדון</t>
  </si>
  <si>
    <t>10 - 131701310</t>
  </si>
  <si>
    <t>2019 5.2%טפחות פקדון</t>
  </si>
  <si>
    <t>20 - 166833798</t>
  </si>
  <si>
    <t>2020 5%מזרחי פקדון</t>
  </si>
  <si>
    <t>20 - 168519437</t>
  </si>
  <si>
    <t>5.15% 'לאומי למשכ'פקדון חלופה ג</t>
  </si>
  <si>
    <t>77 - 160220083</t>
  </si>
  <si>
    <t>08/2017 5.5%לאומי למשכנתאות פקדון</t>
  </si>
  <si>
    <t>2008/2017 5.5%משכן פקדון</t>
  </si>
  <si>
    <t>12 - 164777989</t>
  </si>
  <si>
    <t>2018 1.7%לאומי פקדון</t>
  </si>
  <si>
    <t>10 - 164044950</t>
  </si>
  <si>
    <t>10 - 164045296</t>
  </si>
  <si>
    <t>2022 3%מזרחי טפחות פקדון</t>
  </si>
  <si>
    <t>20 - 166851014</t>
  </si>
  <si>
    <t>2026 3.65%בנק הפועלים פקדון</t>
  </si>
  <si>
    <t>12 - 166212217</t>
  </si>
  <si>
    <t>בנק הפועלים פקדון2023 2.46%</t>
  </si>
  <si>
    <t>12 - 166200667</t>
  </si>
  <si>
    <t>בנק מזרחי פקדון2020 3.6%</t>
  </si>
  <si>
    <t>20 - 168523702</t>
  </si>
  <si>
    <t>טפחות פקדון- בנק מזרחי טפחות בע"מ</t>
  </si>
  <si>
    <t>6683114 - 20</t>
  </si>
  <si>
    <t>6683130 - 20</t>
  </si>
  <si>
    <t>טפחות פקדון2012/2001 6.55%</t>
  </si>
  <si>
    <t>20 - 166850446</t>
  </si>
  <si>
    <t>טפחות פקדון2017/2008 6.1%</t>
  </si>
  <si>
    <t>20 - 166831487</t>
  </si>
  <si>
    <t>טפחות פקדון2024/99 5.75%</t>
  </si>
  <si>
    <t>20 - 166821991</t>
  </si>
  <si>
    <t>לאומי למשכ' פק- בנק לאומי למשכנתאות בע"מ</t>
  </si>
  <si>
    <t>6021356 - 77</t>
  </si>
  <si>
    <t>77</t>
  </si>
  <si>
    <t>6021513 - 77</t>
  </si>
  <si>
    <t>6021547 - 77</t>
  </si>
  <si>
    <t>לאומי למשכ'פקדון2018 %5.75</t>
  </si>
  <si>
    <t>10 - 131200867</t>
  </si>
  <si>
    <t>לאומי למשכ'פקדון2022/2003 %6.1</t>
  </si>
  <si>
    <t>10 - 131200453</t>
  </si>
  <si>
    <t>לאומי למשכנתאות2017/2008 %5.5</t>
  </si>
  <si>
    <t>10 - 160223541</t>
  </si>
  <si>
    <t>לאומי פקדון2023/2014 %6</t>
  </si>
  <si>
    <t>10 - 164002461</t>
  </si>
  <si>
    <t>מזרחי טפחות פקדון</t>
  </si>
  <si>
    <t>20 - 166835934</t>
  </si>
  <si>
    <t>מזרחי פקדון</t>
  </si>
  <si>
    <t>20 - 168523967</t>
  </si>
  <si>
    <t>מזרחי פקדון2024 4.65%</t>
  </si>
  <si>
    <t>20 - 168521490</t>
  </si>
  <si>
    <t>מזרחי פקדון2024 4.8%</t>
  </si>
  <si>
    <t>20 - 168521318</t>
  </si>
  <si>
    <t>משכן פקדון- משכן-בנק הפועלים למשכנתאות בע"</t>
  </si>
  <si>
    <t>6477459 - 12</t>
  </si>
  <si>
    <t>6477509 - 12</t>
  </si>
  <si>
    <t>6477558 - 12</t>
  </si>
  <si>
    <t>6477566 - 12</t>
  </si>
  <si>
    <t>משכן פקדון2017/2008 %5.5</t>
  </si>
  <si>
    <t>12 - 164780025</t>
  </si>
  <si>
    <t>פועלים פקדון- בנק הפועלים בע"מ</t>
  </si>
  <si>
    <t>6626287 - 12</t>
  </si>
  <si>
    <t>פועלים פקדון צמוד</t>
  </si>
  <si>
    <t>12 - 166208355</t>
  </si>
  <si>
    <t>פועלים פקדון2020/94 4.5% (משכן)</t>
  </si>
  <si>
    <t>12 - 164753964</t>
  </si>
  <si>
    <t>פיקדון בנק מזרחי- בנק מזרחי טפחות בע"מ</t>
  </si>
  <si>
    <t>400031011 - 20</t>
  </si>
  <si>
    <t>פיקדון מזרחי</t>
  </si>
  <si>
    <t>20 - 166852004</t>
  </si>
  <si>
    <t>פק הפועלים 1.65% 04/13- פועלים</t>
  </si>
  <si>
    <t>פק לאומי 0.8% 0/14- לאומי</t>
  </si>
  <si>
    <t>10-25000224</t>
  </si>
  <si>
    <t>פקדון בבנק לאומי צמוד +2.05- בנק לאומי לישראל בע"מ</t>
  </si>
  <si>
    <t>10-29992116</t>
  </si>
  <si>
    <t>פקדון צמוד 011118 1.7%- בנק לאומי לישראל בע"מ</t>
  </si>
  <si>
    <t>10-29991865</t>
  </si>
  <si>
    <t>פקדון צמוד בבנק הפועלים 022023- בנק הפועלים בע"מ</t>
  </si>
  <si>
    <t>12-29991943</t>
  </si>
  <si>
    <t>פקדון צמוד בבנק לאומי 2019- בנק לאומי לישראל בע"מ</t>
  </si>
  <si>
    <t>10-29992236</t>
  </si>
  <si>
    <t>פקדון צמוד בנק פועלים 04/20- בנק הפועלים בע"מ</t>
  </si>
  <si>
    <t>12-29991974</t>
  </si>
  <si>
    <t>צ.מדד2035/06 4.95%פועלים פקדון</t>
  </si>
  <si>
    <t>12 - 166203893</t>
  </si>
  <si>
    <t>בינלאומי פקדון2020/00 6.13%</t>
  </si>
  <si>
    <t>31 - 173418112</t>
  </si>
  <si>
    <t>בינלאומי פקדון2020/00 6.17%</t>
  </si>
  <si>
    <t>31 - 173418377</t>
  </si>
  <si>
    <t>בינלאומי פקדון2020/00 6.20%</t>
  </si>
  <si>
    <t>31 - 173418526</t>
  </si>
  <si>
    <t>31 - 173418864</t>
  </si>
  <si>
    <t>לאומי פקדון</t>
  </si>
  <si>
    <t>10 - 164400772</t>
  </si>
  <si>
    <t>פק בינלאומי 6.1% 02/00- בינלאומי</t>
  </si>
  <si>
    <t>31-7341803</t>
  </si>
  <si>
    <t>בינלאומי פק'- הבנק הבינלאומי הראשון לישראל ב</t>
  </si>
  <si>
    <t>7342215 - 31</t>
  </si>
  <si>
    <t>6.35% 04/18 'דקסיה ישראל(א.שלטון)פק</t>
  </si>
  <si>
    <t>68 - 163963523</t>
  </si>
  <si>
    <t>68</t>
  </si>
  <si>
    <t>פק אוצר השלטון 6.35% 06/03- דקסיה ישראל</t>
  </si>
  <si>
    <t>68-6396352</t>
  </si>
  <si>
    <t>10-25000194</t>
  </si>
  <si>
    <t>סה"כ נקוב במט"ח</t>
  </si>
  <si>
    <t>ביטחונות CSA במטבע 20001 (OTC)- בנק לאומי לישראל בע"מ</t>
  </si>
  <si>
    <t>10-77720001</t>
  </si>
  <si>
    <t>סה"כ צמוד למט"ח</t>
  </si>
  <si>
    <t>בחו"ל</t>
  </si>
  <si>
    <t>סה"כ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</si>
  <si>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</si>
  <si>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</si>
  <si>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</si>
  <si>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</si>
  <si>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</si>
  <si>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</si>
  <si>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 בישראל:</t>
  </si>
  <si>
    <t>סה"כ מניב</t>
  </si>
  <si>
    <t>סה"כ לא מניב</t>
  </si>
  <si>
    <t>סה"כ מקרקעין בחו"ל: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</si>
  <si>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</si>
  <si>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</si>
  <si>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</si>
  <si>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</si>
  <si>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</si>
  <si>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</si>
  <si>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</si>
  <si>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</si>
  <si>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מגדל הון אגח ד-ריבית לקבל</t>
  </si>
  <si>
    <t>11370330</t>
  </si>
  <si>
    <t>דלתא אגח ב-ריבית לקבל</t>
  </si>
  <si>
    <t>62701510</t>
  </si>
  <si>
    <t>טאואר אגח ז-ריבית לקבל</t>
  </si>
  <si>
    <t>11384940</t>
  </si>
  <si>
    <t>ISHARES $ CORPORATE BOND -דיבידנד לקבל</t>
  </si>
  <si>
    <t>602075030</t>
  </si>
  <si>
    <t>אורמת טכנולוגיות(דיבידנד לקבל)</t>
  </si>
  <si>
    <t>11344020</t>
  </si>
  <si>
    <t>איידיאיי ביטוח(דיבידנד לקבל)</t>
  </si>
  <si>
    <t>11295010</t>
  </si>
  <si>
    <t>אפריקה מגורים אגח ב(פדיון לקבל)</t>
  </si>
  <si>
    <t>11260930</t>
  </si>
  <si>
    <t>בזן סדרה ז(פדיון לקבל)</t>
  </si>
  <si>
    <t>25904380</t>
  </si>
  <si>
    <t>ביג אגח ג(פדיון לקבל)</t>
  </si>
  <si>
    <t>11069470</t>
  </si>
  <si>
    <t>בינלאומי 5(דיבידנד לקבל)</t>
  </si>
  <si>
    <t>5930380</t>
  </si>
  <si>
    <t>גב ים סד' ו'(ריבית לקבל)</t>
  </si>
  <si>
    <t>75901280</t>
  </si>
  <si>
    <t>גזית גלוב אגח ד(ריבית לקבל)</t>
  </si>
  <si>
    <t>12603970</t>
  </si>
  <si>
    <t>גזית גלוב אגח י(פדיון לקבל)</t>
  </si>
  <si>
    <t>12604880</t>
  </si>
  <si>
    <t>גזית גלוב אגח יא(ריבית לקבל)</t>
  </si>
  <si>
    <t>12605460</t>
  </si>
  <si>
    <t>דיסקונט שה 1-הפך סחיר 69100950(ריבית לקבל)</t>
  </si>
  <si>
    <t>69100950</t>
  </si>
  <si>
    <t>הראל השקעות(דיבידנד לקבל)</t>
  </si>
  <si>
    <t>5850180</t>
  </si>
  <si>
    <t>ישרס(דיבידנד לקבל)</t>
  </si>
  <si>
    <t>6130340</t>
  </si>
  <si>
    <t>לאומי אגח 178(ריבית לקבל)</t>
  </si>
  <si>
    <t>60403230</t>
  </si>
  <si>
    <t>לוינשטיין הנדסה אגח ג(ריבית לקבל)</t>
  </si>
  <si>
    <t>57300800</t>
  </si>
  <si>
    <t>מבני תעש אגח יט(ריבית לקבל)</t>
  </si>
  <si>
    <t>22604870</t>
  </si>
  <si>
    <t>מבני תעשייה אגח טו(פדיון לקבל)</t>
  </si>
  <si>
    <t>22604200</t>
  </si>
  <si>
    <t>מגדל הון אגח ג(ריבית לקבל)</t>
  </si>
  <si>
    <t>11358620</t>
  </si>
  <si>
    <t>מיטב דש(דיבידנד לקבל)</t>
  </si>
  <si>
    <t>10818430</t>
  </si>
  <si>
    <t>מליסרון אגח ט(פדיון לקבל)</t>
  </si>
  <si>
    <t>32301740</t>
  </si>
  <si>
    <t>ממשל שקלית 0327(ריבית לקבל)</t>
  </si>
  <si>
    <t>11393440</t>
  </si>
  <si>
    <t>ממשל שקלית 323(ריבית לקבל)</t>
  </si>
  <si>
    <t>11267470</t>
  </si>
  <si>
    <t>ממשלתי שקלי 324(ריבית לקבל)</t>
  </si>
  <si>
    <t>11308480</t>
  </si>
  <si>
    <t>סלע נדלן(דיבידנד לקבל)</t>
  </si>
  <si>
    <t>11096440</t>
  </si>
  <si>
    <t>עזריאלי קבוצה אגח ב סחיר(פדיון לקבל)</t>
  </si>
  <si>
    <t>11344360</t>
  </si>
  <si>
    <t>פועלים הנפ שה נד 1(ריבית לקבל)</t>
  </si>
  <si>
    <t>19404440</t>
  </si>
  <si>
    <t>ריט 1(דיבידנד לקבל)</t>
  </si>
  <si>
    <t>10989200</t>
  </si>
  <si>
    <t>רכבת ישראל אג""ח ב(פדיון לקבל)</t>
  </si>
  <si>
    <t>11349980</t>
  </si>
  <si>
    <t>רכבת ישראל אגח א(פדיון לקבל)</t>
  </si>
  <si>
    <t>11349800</t>
  </si>
  <si>
    <t>שיכון ובינוי אגח 6(פדיון לקבל)</t>
  </si>
  <si>
    <t>11297330</t>
  </si>
  <si>
    <t>שיכון ובינוי אגח 7(פדיון לקבל)</t>
  </si>
  <si>
    <t>11297410</t>
  </si>
  <si>
    <t>שלמה החז אגח יא(פדיון לקבל)</t>
  </si>
  <si>
    <t>14102240</t>
  </si>
  <si>
    <t>(SPY)אס.פי.די נסחר בדולר-דיבידנד לקבל</t>
  </si>
  <si>
    <t>1105678720</t>
  </si>
  <si>
    <t>BAC-בנק אמריקה-דיבידנד לקבל</t>
  </si>
  <si>
    <t>1106019370</t>
  </si>
  <si>
    <t>FEDEX CORP -דיבידנד לקבל</t>
  </si>
  <si>
    <t>1011248240</t>
  </si>
  <si>
    <t>MERCK &amp; CO(MRK) -דיבידנד לקבל</t>
  </si>
  <si>
    <t>1010403430</t>
  </si>
  <si>
    <t>PIMCO US (MINT) -דיבידנד לקבל</t>
  </si>
  <si>
    <t>603541310</t>
  </si>
  <si>
    <t>POWERSHARES QQQ TRUST SER -דיבידנד לקבל</t>
  </si>
  <si>
    <t>1011224300</t>
  </si>
  <si>
    <t>אורמת טכנו(דיבידנד לקבל)</t>
  </si>
  <si>
    <t>113440210</t>
  </si>
  <si>
    <t>איידיאיי(דיבידנד לקבל)</t>
  </si>
  <si>
    <t>112950110</t>
  </si>
  <si>
    <t>אמות(דיבידנד לקבל)</t>
  </si>
  <si>
    <t>10972780</t>
  </si>
  <si>
    <t>109727810</t>
  </si>
  <si>
    <t>אשטרום נכסים(דיבידנד לקבל)</t>
  </si>
  <si>
    <t>2510170</t>
  </si>
  <si>
    <t>ביג(דיבידנד לקבל)</t>
  </si>
  <si>
    <t>10972600</t>
  </si>
  <si>
    <t>בינלאומי(דיבידנד לקבל)</t>
  </si>
  <si>
    <t>59303810</t>
  </si>
  <si>
    <t>בסר אירופה אגח ט חש 12/12</t>
  </si>
  <si>
    <t>11701900</t>
  </si>
  <si>
    <t>דיימונדס טראסט נסחר בדולר-דיבידנד לקבל</t>
  </si>
  <si>
    <t>1010262430</t>
  </si>
  <si>
    <t>דיסקונט שטר הון א(ריבית לקבל)</t>
  </si>
  <si>
    <t>691009520</t>
  </si>
  <si>
    <t>דנאל כא(דיבידנד לקבל)</t>
  </si>
  <si>
    <t>3140130</t>
  </si>
  <si>
    <t>31401310</t>
  </si>
  <si>
    <t>חברת ישרס(דיבידנד לקבל)</t>
  </si>
  <si>
    <t>61303410</t>
  </si>
  <si>
    <t>כיל(דיבידנד לקבל)</t>
  </si>
  <si>
    <t>2810140</t>
  </si>
  <si>
    <t>מבני תעשיה אג"ח טו(פדיון לקבל)</t>
  </si>
  <si>
    <t>226042000</t>
  </si>
  <si>
    <t>מבני תעשיה אג"ח טו(ריבית לקבל)</t>
  </si>
  <si>
    <t>226042020</t>
  </si>
  <si>
    <t>מג'יק(דיבידנד לקבל)</t>
  </si>
  <si>
    <t>10823120</t>
  </si>
  <si>
    <t>108231210</t>
  </si>
  <si>
    <t>מיטב דש השקעות(דיבידנד לקבל)</t>
  </si>
  <si>
    <t>108184310</t>
  </si>
  <si>
    <t>מליסרון אג"ח ט(פדיון לקבל)</t>
  </si>
  <si>
    <t>323017400</t>
  </si>
  <si>
    <t>מליסרון אג"ח ט(ריבית לקבל)</t>
  </si>
  <si>
    <t>323017420</t>
  </si>
  <si>
    <t>סלע נדל"ן(דיבידנד לקבל)</t>
  </si>
  <si>
    <t>110964410</t>
  </si>
  <si>
    <t>סקייליין(דיבידנד לקבל)</t>
  </si>
  <si>
    <t>11315560</t>
  </si>
  <si>
    <t>עזריאלי אג"ח ב(פדיון לקבל)</t>
  </si>
  <si>
    <t>113443600</t>
  </si>
  <si>
    <t>עזריאלי אג"ח ב(ריבית לקבל)</t>
  </si>
  <si>
    <t>113443620</t>
  </si>
  <si>
    <t>פועלים הנפ 1 ש.ה(ריבית לקבל)</t>
  </si>
  <si>
    <t>194044420</t>
  </si>
  <si>
    <t>פיבי(דיבידנד לקבל)</t>
  </si>
  <si>
    <t>7630110</t>
  </si>
  <si>
    <t>שגריר-דיבידנד לקבל</t>
  </si>
  <si>
    <t>11383790</t>
  </si>
  <si>
    <t>שופרסל(דיבידנד לקבל)</t>
  </si>
  <si>
    <t>7770370</t>
  </si>
  <si>
    <t>שיכון בנוי 6(פדיון לקבל)</t>
  </si>
  <si>
    <t>112973300</t>
  </si>
  <si>
    <t>שיכון בנוי 6(ריבית לקבל)</t>
  </si>
  <si>
    <t>112973320</t>
  </si>
  <si>
    <t>שיכון בנוי 7(פדיון לקבל)</t>
  </si>
  <si>
    <t>112974100</t>
  </si>
  <si>
    <t>שיכון בנוי 7(ריבית לקבל)</t>
  </si>
  <si>
    <t>112974120</t>
  </si>
  <si>
    <t>BAC US-Bank of America(דיבידנד לקבל)</t>
  </si>
  <si>
    <t>791231004</t>
  </si>
  <si>
    <t>7912310040</t>
  </si>
  <si>
    <t>CEF ishares russell(דיבידנד לקבל)</t>
  </si>
  <si>
    <t>701160410</t>
  </si>
  <si>
    <t>IR US Ingersoll-Rand PLC(דיבידנד לקבל)</t>
  </si>
  <si>
    <t>791231884</t>
  </si>
  <si>
    <t>7912318840</t>
  </si>
  <si>
    <t>ishares dj us teltec(דיבידנד לקבל)</t>
  </si>
  <si>
    <t>702521680</t>
  </si>
  <si>
    <t>LQDE LN iShares $ corp Bond(דיבידנד לקבל)</t>
  </si>
  <si>
    <t>791231644</t>
  </si>
  <si>
    <t>7912316440</t>
  </si>
  <si>
    <t>MINT LN_ PIMCO US Dollar Short Maturrity(דיבידנד לקבל)</t>
  </si>
  <si>
    <t>7912318390</t>
  </si>
  <si>
    <t>OC US_Owens Corning(דיבידנד לקבל)</t>
  </si>
  <si>
    <t>7912318830</t>
  </si>
  <si>
    <t>PIMCO US DOLLAR(דיבידנד לקבל)</t>
  </si>
  <si>
    <t>705993370</t>
  </si>
  <si>
    <t>PM US - Philip Morris Intl(דיבידנד לקבל)</t>
  </si>
  <si>
    <t>7912314810</t>
  </si>
  <si>
    <t>SPLS US_ Staples inc(דיבידנד לקבל)</t>
  </si>
  <si>
    <t>7912318480</t>
  </si>
  <si>
    <t>Vanguard Financials etf(דיבידנד לקבל)</t>
  </si>
  <si>
    <t>704169200</t>
  </si>
  <si>
    <t>ATVI US Activision Blizzar(דיבידנד לקבל)</t>
  </si>
  <si>
    <t>791231926</t>
  </si>
  <si>
    <t>MINT LN PIMCO US Dollar(דיבידנד לקבל)</t>
  </si>
  <si>
    <t>791231839</t>
  </si>
  <si>
    <t>QQQ- PowerSha Nas100(דיבידנד לקבל)</t>
  </si>
  <si>
    <t>791231139</t>
  </si>
  <si>
    <t>ATRS AV - Atrium(דיבידנד לקבל)</t>
  </si>
  <si>
    <t>791231081</t>
  </si>
  <si>
    <t>7912310810</t>
  </si>
  <si>
    <t>79123108110</t>
  </si>
  <si>
    <t>ATVI US Activision Blizzard Inc(דיבידנד לקבל)</t>
  </si>
  <si>
    <t>7912319260</t>
  </si>
  <si>
    <t>79123192610</t>
  </si>
  <si>
    <t>FDX US FedEx Corp(דיבידנד לקבל)</t>
  </si>
  <si>
    <t>791231772</t>
  </si>
  <si>
    <t>7912317720</t>
  </si>
  <si>
    <t>79123177210</t>
  </si>
  <si>
    <t>GE US - General Electric(דיבידנד לקבל)</t>
  </si>
  <si>
    <t>791231318</t>
  </si>
  <si>
    <t>7912313180</t>
  </si>
  <si>
    <t>79123131810</t>
  </si>
  <si>
    <t>JCI US Johnson Controls International(דיבידנד לקבל)</t>
  </si>
  <si>
    <t>7912319050</t>
  </si>
  <si>
    <t>79123190510</t>
  </si>
  <si>
    <t>MDT US Medtronic PLC(דיבידנד לקבל)</t>
  </si>
  <si>
    <t>791231899</t>
  </si>
  <si>
    <t>7912318990</t>
  </si>
  <si>
    <t>79123189910</t>
  </si>
  <si>
    <t>MINT LN PIMCO US Dollar Short Maturrity(דיבידנד לקבל)</t>
  </si>
  <si>
    <t>79123183910</t>
  </si>
  <si>
    <t>MRK US Merck &amp; Co Inc(דיבידנד לקבל)</t>
  </si>
  <si>
    <t>791231026</t>
  </si>
  <si>
    <t>7912310260</t>
  </si>
  <si>
    <t>79123102610</t>
  </si>
  <si>
    <t>QQQ- PowerShares Nasdaq 100(דיבידנד לקבל)</t>
  </si>
  <si>
    <t>7912311390</t>
  </si>
  <si>
    <t>79123113910</t>
  </si>
  <si>
    <t>SHP LN Shire PLC(דיבידנד לקבל)</t>
  </si>
  <si>
    <t>791231864</t>
  </si>
  <si>
    <t>7912318640</t>
  </si>
  <si>
    <t>79123186410</t>
  </si>
  <si>
    <t>SPY - S&amp;P500(דיבידנד לקבל)</t>
  </si>
  <si>
    <t>791231065</t>
  </si>
  <si>
    <t>7912310650</t>
  </si>
  <si>
    <t>79123106510</t>
  </si>
  <si>
    <t>OC US Owens Corning(דיבידנד לקבל)</t>
  </si>
  <si>
    <t>791231883</t>
  </si>
  <si>
    <t>79123188310</t>
  </si>
  <si>
    <t>PM US - Philip Morris Intl.(דיבידנד לקבל)</t>
  </si>
  <si>
    <t>791231481</t>
  </si>
  <si>
    <t>79123148110</t>
  </si>
  <si>
    <t>SPLS US Staples(דיבידנד לקבל)</t>
  </si>
  <si>
    <t>791231848</t>
  </si>
  <si>
    <t>79123184810</t>
  </si>
  <si>
    <t>סה"כ השקעות אחרות</t>
  </si>
  <si>
    <t>1. ט. יתרות התחייבות להשקעה:</t>
  </si>
  <si>
    <t>תאריך סיום ההתחייבות</t>
  </si>
  <si>
    <t>סכום ההתחייבות</t>
  </si>
  <si>
    <t>ALTO FUND II</t>
  </si>
  <si>
    <t>31/07/2023</t>
  </si>
  <si>
    <t>AMI Opprtunities</t>
  </si>
  <si>
    <t>26/11/2025</t>
  </si>
  <si>
    <t>Infinity Israel -China Fund</t>
  </si>
  <si>
    <t>31/12/2017</t>
  </si>
  <si>
    <t>Peregrine VC Investments III</t>
  </si>
  <si>
    <t>30/09/2025</t>
  </si>
  <si>
    <t>30/06/2026</t>
  </si>
  <si>
    <t>Plenus III</t>
  </si>
  <si>
    <t>אינפנטי ישראל</t>
  </si>
  <si>
    <t>הרבור ק השקעה</t>
  </si>
  <si>
    <t>30/06/2017</t>
  </si>
  <si>
    <t>טנא הון צמיחה</t>
  </si>
  <si>
    <t>31/08/2017</t>
  </si>
  <si>
    <t>טנא הון צמיחה- יתר ד</t>
  </si>
  <si>
    <t>מנוף 1</t>
  </si>
  <si>
    <t>16/03/2019</t>
  </si>
  <si>
    <t>מנוף 2</t>
  </si>
  <si>
    <t>24/05/2017</t>
  </si>
  <si>
    <t>נוי חוצה ישראל</t>
  </si>
  <si>
    <t>19/07/2029</t>
  </si>
  <si>
    <t>נוי חוצה ישראל - חדש</t>
  </si>
  <si>
    <t>פונטיפקס 4</t>
  </si>
  <si>
    <t>31/12/2025</t>
  </si>
  <si>
    <t>פורטיסימו ק.ה</t>
  </si>
  <si>
    <t>21/04/2018</t>
  </si>
  <si>
    <t>קוגיטו קפיטל - קרן לעסקים בינוניים</t>
  </si>
  <si>
    <t>30/12/2027</t>
  </si>
  <si>
    <t>קלירמארק</t>
  </si>
  <si>
    <t>03/12/2018</t>
  </si>
  <si>
    <t>קרן State Of Mind Ventures</t>
  </si>
  <si>
    <t>30/09/2021</t>
  </si>
  <si>
    <t>קרן השקעה SKY</t>
  </si>
  <si>
    <t>קרן יסודות</t>
  </si>
  <si>
    <t>26/11/2021</t>
  </si>
  <si>
    <t>קרן מנוף 1</t>
  </si>
  <si>
    <t>קרן מנוף 2</t>
  </si>
  <si>
    <t>קרן פלנוס מיזנין</t>
  </si>
  <si>
    <t>30/06/2018</t>
  </si>
  <si>
    <t>קרן קוגיטו משלימה</t>
  </si>
  <si>
    <t>31/12/2028</t>
  </si>
  <si>
    <t>קרן ריאליטי 3 השקעות בנדלן</t>
  </si>
  <si>
    <t>21/04/2022</t>
  </si>
  <si>
    <t>Ares Capital Europe lll</t>
  </si>
  <si>
    <t>31/12/2022</t>
  </si>
  <si>
    <t>Avenue europe special situatio</t>
  </si>
  <si>
    <t>31/12/2020</t>
  </si>
  <si>
    <t>BLACKSTONE CREDIT</t>
  </si>
  <si>
    <t>31/12/2016</t>
  </si>
  <si>
    <t>30/06/2027</t>
  </si>
  <si>
    <t>16/06/2017</t>
  </si>
  <si>
    <t>Golden Tree Distressed Debt</t>
  </si>
  <si>
    <t>GSO Capital Opportunities Fund III</t>
  </si>
  <si>
    <t>30/05/2026</t>
  </si>
  <si>
    <t>Hamilton Lane Strategic Opportunities 2016</t>
  </si>
  <si>
    <t>30/04/2021</t>
  </si>
  <si>
    <t>Hamilton Lane Strategic Opportunities 2017</t>
  </si>
  <si>
    <t>30/04/2022</t>
  </si>
  <si>
    <t>ICG Europe Fund VI</t>
  </si>
  <si>
    <t>30/03/2025</t>
  </si>
  <si>
    <t>ICG Strategic Secondaries Fund II</t>
  </si>
  <si>
    <t>30/06/2025</t>
  </si>
  <si>
    <t>KLIRMARK OPPORTUNITY FUND L/P</t>
  </si>
  <si>
    <t>LMMI 4</t>
  </si>
  <si>
    <t>31/12/2027</t>
  </si>
  <si>
    <t>Lombard Co Investment</t>
  </si>
  <si>
    <t>20/10/2019</t>
  </si>
  <si>
    <t>Pantheon Global Secondary Fund V</t>
  </si>
  <si>
    <t>17/01/2026</t>
  </si>
  <si>
    <t>Pereg Venture Fund I</t>
  </si>
  <si>
    <t>31/07/2022</t>
  </si>
  <si>
    <t>Silver Lake Partners V</t>
  </si>
  <si>
    <t>SUN Apollo India Real Estate</t>
  </si>
  <si>
    <t>EDRES SICAR</t>
  </si>
  <si>
    <t>14/12/2018</t>
  </si>
  <si>
    <t>בראק קפיטל</t>
  </si>
  <si>
    <t>פרופימיקס קרן השקעה</t>
  </si>
  <si>
    <t>31/10/2018</t>
  </si>
  <si>
    <t>קרן Accelmed Growth Partners</t>
  </si>
  <si>
    <t>15/12/2024</t>
  </si>
  <si>
    <t>קרן Dover Street IX</t>
  </si>
  <si>
    <t>22/02/2026</t>
  </si>
  <si>
    <t>קרן Financial Credit Investment III</t>
  </si>
  <si>
    <t>01/01/2030</t>
  </si>
  <si>
    <t>קרן HarbourVest Partners Co-investment Fund IV</t>
  </si>
  <si>
    <t>05/05/2026</t>
  </si>
  <si>
    <t>קרן ICG Asia Pacific Fund III</t>
  </si>
  <si>
    <t>31/07/2024</t>
  </si>
  <si>
    <t>קרן Israel Biotech Fund</t>
  </si>
  <si>
    <t>29/10/2025</t>
  </si>
  <si>
    <t>קרן One Equity Partners VI</t>
  </si>
  <si>
    <t>29/12/2025</t>
  </si>
  <si>
    <t>קרן Partners Group Secondary 2015</t>
  </si>
  <si>
    <t>30/04/2027</t>
  </si>
  <si>
    <t>קרן VIVA CO INVESTMENT</t>
  </si>
  <si>
    <t>קרן VIVA III CO INVESTMENT</t>
  </si>
  <si>
    <t>31/12/2030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</si>
  <si>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</si>
  <si>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</si>
  <si>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</si>
  <si>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</si>
  <si>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</si>
  <si>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</si>
  <si>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1734265291</t>
  </si>
  <si>
    <t>שטר הון נדחה בלאומי 2019- בנק לאומי לישראל בע"מ</t>
  </si>
  <si>
    <t>299914121</t>
  </si>
  <si>
    <t>13/05/2009</t>
  </si>
  <si>
    <t>שטר הון נדחה בינלאומי 2019- הבנק הבינלאומי הראשון לישראל בע"מ</t>
  </si>
  <si>
    <t>299914151</t>
  </si>
  <si>
    <t>25/05/2009</t>
  </si>
  <si>
    <t>1640209351</t>
  </si>
  <si>
    <t>סה"כ אג"ח קונצנרני לא סחיר</t>
  </si>
  <si>
    <t>2.ג. מסגרות אשראי מנוצלות ללווים</t>
  </si>
  <si>
    <t>אכא לפיתוח חוצות המפרץ21/09 %653.5</t>
  </si>
  <si>
    <t>1002618741</t>
  </si>
  <si>
    <t>16/07/2009</t>
  </si>
  <si>
    <t>1002619571</t>
  </si>
  <si>
    <t>סה"כ מסגרת אשראי מנוצלות ללווים</t>
  </si>
  <si>
    <t>סה"כ ת"א צמיחה</t>
  </si>
  <si>
    <t>US2371941053</t>
  </si>
  <si>
    <t>IE00B44Z5B48</t>
  </si>
  <si>
    <t>12-5238</t>
  </si>
  <si>
    <t>77 - 160271060</t>
  </si>
  <si>
    <t>512199381-220001033</t>
  </si>
  <si>
    <t>512199381-110002987</t>
  </si>
  <si>
    <t>עו'ש- פועלים סהר</t>
  </si>
  <si>
    <t>תיא השקעות- תיא חברה להשקעות בע"מ*</t>
  </si>
  <si>
    <t>◄</t>
  </si>
  <si>
    <t>חייבים / זכאים</t>
  </si>
  <si>
    <t>פ.ח.ק-בלאומי</t>
  </si>
  <si>
    <t>פ.ח.ק-במזרחי</t>
  </si>
  <si>
    <t>פ.ח.ק- פועלים סהר</t>
  </si>
  <si>
    <t>גורם ט</t>
  </si>
  <si>
    <t>גורם כג</t>
  </si>
  <si>
    <t>גורם סא</t>
  </si>
  <si>
    <t>גורם ס</t>
  </si>
  <si>
    <t>גורם לה</t>
  </si>
  <si>
    <t>גורם ל</t>
  </si>
  <si>
    <t>גורם ספ</t>
  </si>
  <si>
    <t>גורם סנ</t>
  </si>
  <si>
    <t>גורם סח</t>
  </si>
  <si>
    <t>גורם לז</t>
  </si>
  <si>
    <t>גורם סצ</t>
  </si>
  <si>
    <t>גורם יז</t>
  </si>
  <si>
    <t>גורם לג</t>
  </si>
  <si>
    <t>גורם סע</t>
  </si>
  <si>
    <t>גורם סר</t>
  </si>
  <si>
    <t>גורם נד</t>
  </si>
  <si>
    <t>גורם סז</t>
  </si>
  <si>
    <t>גורם נג</t>
  </si>
  <si>
    <t>גורם לד</t>
  </si>
  <si>
    <t>גורם סב</t>
  </si>
  <si>
    <t>גורם יא</t>
  </si>
  <si>
    <t>גורם יג</t>
  </si>
  <si>
    <t>גורם יד</t>
  </si>
  <si>
    <t>גורם כא</t>
  </si>
  <si>
    <t>גורם כז</t>
  </si>
  <si>
    <t>גורם כ</t>
  </si>
  <si>
    <t>גורם יט</t>
  </si>
  <si>
    <t>גורם לו</t>
  </si>
  <si>
    <t>גורם סג</t>
  </si>
  <si>
    <t>גורם טו</t>
  </si>
  <si>
    <t>גורם כח</t>
  </si>
  <si>
    <t>גורם עט</t>
  </si>
  <si>
    <t>גורם מד</t>
  </si>
  <si>
    <t>גורם כד</t>
  </si>
  <si>
    <t>גורם עח</t>
  </si>
  <si>
    <t>גורם כט</t>
  </si>
  <si>
    <t>גורם ה</t>
  </si>
  <si>
    <t>גורם כב</t>
  </si>
  <si>
    <t xml:space="preserve">גורם סו </t>
  </si>
  <si>
    <t>גורם ג</t>
  </si>
  <si>
    <t>גורם יח</t>
  </si>
  <si>
    <t>גורם סמ</t>
  </si>
  <si>
    <t>גורם לב</t>
  </si>
  <si>
    <t>גורם עז</t>
  </si>
  <si>
    <t>גורם ז</t>
  </si>
  <si>
    <t>גורם סכ</t>
  </si>
  <si>
    <t>גורם סל</t>
  </si>
  <si>
    <t>גורם סק</t>
  </si>
  <si>
    <t>גורם סי</t>
  </si>
  <si>
    <t>גורם סד</t>
  </si>
  <si>
    <t>גורם א</t>
  </si>
  <si>
    <t>גורם מא</t>
  </si>
  <si>
    <t>גורם 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</si>
</sst>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;\-#,##0.00%;#,##0.00%"/>
  </numFmts>
  <fonts count="9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>
      <alignment horizontal="right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right" readingOrder="2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center" readingOrder="2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readingOrder="2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readingOrder="2"/>
    </xf>
    <xf numFmtId="49" fontId="5" fillId="2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indent="1"/>
    </xf>
    <xf numFmtId="0" fontId="6" fillId="0" borderId="2" xfId="0" applyNumberFormat="1" applyFont="1" applyBorder="1"/>
    <xf numFmtId="0" fontId="6" fillId="0" borderId="1" xfId="0" applyNumberFormat="1" applyFont="1" applyBorder="1"/>
    <xf numFmtId="0" fontId="6" fillId="0" borderId="1" xfId="0" applyFont="1" applyBorder="1" applyAlignment="1">
      <alignment horizontal="right" indent="2"/>
    </xf>
    <xf numFmtId="4" fontId="6" fillId="0" borderId="1" xfId="0" applyNumberFormat="1" applyFont="1" applyBorder="1"/>
    <xf numFmtId="164" fontId="6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64" fontId="0" fillId="0" borderId="1" xfId="0" applyNumberFormat="1" applyFont="1" applyBorder="1"/>
    <xf numFmtId="0" fontId="0" fillId="0" borderId="1" xfId="0" applyNumberFormat="1" applyFont="1" applyBorder="1"/>
    <xf numFmtId="0" fontId="6" fillId="0" borderId="1" xfId="0" applyFont="1" applyBorder="1" applyAlignment="1">
      <alignment horizontal="right" indent="1"/>
    </xf>
    <xf numFmtId="0" fontId="6" fillId="3" borderId="1" xfId="0" applyFont="1" applyFill="1" applyBorder="1" applyAlignment="1">
      <alignment horizontal="right"/>
    </xf>
    <xf numFmtId="4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3" borderId="1" xfId="0" applyNumberFormat="1" applyFont="1" applyFill="1" applyBorder="1"/>
    <xf numFmtId="0" fontId="6" fillId="0" borderId="3" xfId="0" applyFont="1" applyFill="1" applyBorder="1" applyAlignment="1">
      <alignment horizontal="right"/>
    </xf>
    <xf numFmtId="4" fontId="6" fillId="0" borderId="3" xfId="0" applyNumberFormat="1" applyFont="1" applyFill="1" applyBorder="1"/>
    <xf numFmtId="164" fontId="6" fillId="0" borderId="3" xfId="0" applyNumberFormat="1" applyFont="1" applyFill="1" applyBorder="1"/>
    <xf numFmtId="0" fontId="4" fillId="4" borderId="0" xfId="0" applyFont="1" applyFill="1" applyBorder="1"/>
    <xf numFmtId="0" fontId="4" fillId="4" borderId="4" xfId="0" applyFont="1" applyFill="1" applyBorder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readingOrder="2"/>
    </xf>
    <xf numFmtId="0" fontId="7" fillId="0" borderId="0" xfId="2"/>
    <xf numFmtId="0" fontId="4" fillId="2" borderId="0" xfId="0" applyFont="1" applyFill="1" applyBorder="1" applyAlignment="1">
      <alignment horizontal="right" vertical="center" wrapText="1" readingOrder="2"/>
    </xf>
    <xf numFmtId="0" fontId="4" fillId="2" borderId="0" xfId="0" applyFont="1" applyFill="1" applyBorder="1" applyAlignment="1">
      <alignment horizontal="center" vertical="center" wrapText="1"/>
    </xf>
    <xf numFmtId="0" fontId="6" fillId="0" borderId="2" xfId="0" applyFont="1" applyBorder="1"/>
    <xf numFmtId="164" fontId="6" fillId="0" borderId="2" xfId="0" applyNumberFormat="1" applyFont="1" applyBorder="1"/>
    <xf numFmtId="4" fontId="6" fillId="0" borderId="2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6" fillId="3" borderId="1" xfId="0" applyFont="1" applyFill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/>
    <xf numFmtId="0" fontId="0" fillId="0" borderId="3" xfId="0" applyNumberFormat="1" applyFont="1" applyBorder="1"/>
    <xf numFmtId="0" fontId="6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1"/>
    </xf>
    <xf numFmtId="0" fontId="0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8" fillId="0" borderId="0" xfId="2" applyFont="1" applyFill="1" applyBorder="1" applyAlignment="1" applyProtection="1">
      <alignment horizontal="center" readingOrder="2"/>
    </xf>
    <xf numFmtId="0" fontId="7" fillId="0" borderId="0" xfId="2" applyFill="1" applyBorder="1" applyAlignment="1" applyProtection="1">
      <alignment horizontal="center" readingOrder="2"/>
    </xf>
    <xf numFmtId="0" fontId="3" fillId="0" borderId="0" xfId="1" applyFont="1" applyAlignment="1">
      <alignment horizontal="center"/>
    </xf>
    <xf numFmtId="0" fontId="6" fillId="0" borderId="1" xfId="0" applyNumberFormat="1" applyFont="1" applyBorder="1" applyAlignment="1">
      <alignment horizontal="right"/>
    </xf>
  </cellXfs>
  <cellStyles count="3">
    <cellStyle name="Normal" xfId="0" builtinId="0"/>
    <cellStyle name="Normal_2007-16618" xfId="1"/>
    <cellStyle name="היפר-קישור" xfId="2" builtinId="8"/>
  </cellStyles>
  <dxfs count="2">
    <dxf>
      <numFmt numFmtId="2" formatCode="0.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1" name="CurTbl" displayName="CurTbl" ref="C45:D55" totalsRowShown="0" headerRowDxfId="1">
  <autoFilter ref="C45:D55"/>
  <tableColumns count="2">
    <tableColumn id="1" name="שם מטבע"/>
    <tableColumn id="2" name="שע&quot;ח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showGridLines="0" rightToLeft="1" tabSelected="1" zoomScale="80" zoomScaleNormal="80" workbookViewId="0"/>
  </sheetViews>
  <sheetFormatPr defaultRowHeight="14.25" x14ac:dyDescent="0.2"/>
  <cols>
    <col min="2" max="2" width="47.75" bestFit="1" customWidth="1"/>
    <col min="3" max="4" width="19.25" customWidth="1"/>
  </cols>
  <sheetData>
    <row r="1" spans="1:4" ht="18" x14ac:dyDescent="0.25">
      <c r="B1" s="1" t="s">
        <v>0</v>
      </c>
      <c r="C1" s="2" t="s">
        <v>1</v>
      </c>
      <c r="D1" s="3"/>
    </row>
    <row r="2" spans="1:4" ht="18" x14ac:dyDescent="0.25">
      <c r="B2" s="1" t="s">
        <v>2</v>
      </c>
      <c r="C2" s="2" t="s">
        <v>3</v>
      </c>
      <c r="D2" s="3"/>
    </row>
    <row r="3" spans="1:4" ht="18" x14ac:dyDescent="0.25">
      <c r="B3" s="1" t="s">
        <v>4</v>
      </c>
      <c r="C3" s="2" t="s">
        <v>5</v>
      </c>
      <c r="D3" s="3"/>
    </row>
    <row r="4" spans="1:4" ht="18" x14ac:dyDescent="0.25">
      <c r="B4" s="1" t="s">
        <v>6</v>
      </c>
      <c r="C4" s="2" t="s">
        <v>7</v>
      </c>
      <c r="D4" s="3"/>
    </row>
    <row r="5" spans="1:4" ht="18" x14ac:dyDescent="0.25">
      <c r="B5" s="3"/>
      <c r="C5" s="3"/>
      <c r="D5" s="3"/>
    </row>
    <row r="6" spans="1:4" ht="15" x14ac:dyDescent="0.25">
      <c r="B6" s="5" t="s">
        <v>8</v>
      </c>
      <c r="C6" s="6"/>
      <c r="D6" s="6"/>
    </row>
    <row r="7" spans="1:4" ht="15" x14ac:dyDescent="0.2">
      <c r="B7" s="7"/>
      <c r="C7" s="8" t="s">
        <v>9</v>
      </c>
      <c r="D7" s="8" t="s">
        <v>10</v>
      </c>
    </row>
    <row r="8" spans="1:4" x14ac:dyDescent="0.2">
      <c r="B8" s="9"/>
      <c r="C8" s="10" t="s">
        <v>11</v>
      </c>
      <c r="D8" s="10" t="s">
        <v>12</v>
      </c>
    </row>
    <row r="9" spans="1:4" x14ac:dyDescent="0.2">
      <c r="B9" s="11"/>
      <c r="C9" s="12" t="s">
        <v>13</v>
      </c>
      <c r="D9" s="12" t="s">
        <v>14</v>
      </c>
    </row>
    <row r="10" spans="1:4" ht="15" x14ac:dyDescent="0.25">
      <c r="B10" s="13" t="s">
        <v>15</v>
      </c>
      <c r="C10" s="14"/>
      <c r="D10" s="14"/>
    </row>
    <row r="11" spans="1:4" ht="15" x14ac:dyDescent="0.25">
      <c r="A11" s="54" t="s">
        <v>4967</v>
      </c>
      <c r="B11" s="16" t="s">
        <v>16</v>
      </c>
      <c r="C11" s="17">
        <v>759008.01609020447</v>
      </c>
      <c r="D11" s="18">
        <v>3.7630207049409059E-2</v>
      </c>
    </row>
    <row r="12" spans="1:4" ht="15" x14ac:dyDescent="0.25">
      <c r="B12" s="16" t="s">
        <v>17</v>
      </c>
      <c r="C12" s="15"/>
      <c r="D12" s="15"/>
    </row>
    <row r="13" spans="1:4" x14ac:dyDescent="0.2">
      <c r="A13" s="55" t="s">
        <v>4967</v>
      </c>
      <c r="B13" s="19" t="s">
        <v>18</v>
      </c>
      <c r="C13" s="20">
        <v>4640632.4796339655</v>
      </c>
      <c r="D13" s="21">
        <v>0.23007393511913185</v>
      </c>
    </row>
    <row r="14" spans="1:4" x14ac:dyDescent="0.2">
      <c r="A14" s="55" t="s">
        <v>4967</v>
      </c>
      <c r="B14" s="19" t="s">
        <v>19</v>
      </c>
      <c r="C14" s="20">
        <v>0</v>
      </c>
      <c r="D14" s="21"/>
    </row>
    <row r="15" spans="1:4" x14ac:dyDescent="0.2">
      <c r="A15" s="55" t="s">
        <v>4967</v>
      </c>
      <c r="B15" s="19" t="s">
        <v>20</v>
      </c>
      <c r="C15" s="20">
        <v>2930781.2188167912</v>
      </c>
      <c r="D15" s="21">
        <v>0.14530268685263575</v>
      </c>
    </row>
    <row r="16" spans="1:4" x14ac:dyDescent="0.2">
      <c r="A16" s="55" t="s">
        <v>4967</v>
      </c>
      <c r="B16" s="19" t="s">
        <v>21</v>
      </c>
      <c r="C16" s="20">
        <v>2203858.7427918888</v>
      </c>
      <c r="D16" s="21">
        <v>0.1092632212583287</v>
      </c>
    </row>
    <row r="17" spans="1:4" x14ac:dyDescent="0.2">
      <c r="A17" s="55" t="s">
        <v>4967</v>
      </c>
      <c r="B17" s="19" t="s">
        <v>22</v>
      </c>
      <c r="C17" s="20">
        <v>1772555.9837497119</v>
      </c>
      <c r="D17" s="21">
        <v>8.7880031911604276E-2</v>
      </c>
    </row>
    <row r="18" spans="1:4" x14ac:dyDescent="0.2">
      <c r="A18" s="55" t="s">
        <v>4967</v>
      </c>
      <c r="B18" s="19" t="s">
        <v>23</v>
      </c>
      <c r="C18" s="20">
        <v>801397.36111814785</v>
      </c>
      <c r="D18" s="21">
        <v>3.9731792008033229E-2</v>
      </c>
    </row>
    <row r="19" spans="1:4" x14ac:dyDescent="0.2">
      <c r="A19" s="55" t="s">
        <v>4967</v>
      </c>
      <c r="B19" s="19" t="s">
        <v>24</v>
      </c>
      <c r="C19" s="20">
        <v>484.25317799999993</v>
      </c>
      <c r="D19" s="21">
        <v>2.4008372726209358E-5</v>
      </c>
    </row>
    <row r="20" spans="1:4" x14ac:dyDescent="0.2">
      <c r="A20" s="55" t="s">
        <v>4967</v>
      </c>
      <c r="B20" s="19" t="s">
        <v>25</v>
      </c>
      <c r="C20" s="20">
        <v>56817.910119999993</v>
      </c>
      <c r="D20" s="21">
        <v>2.816926404735381E-3</v>
      </c>
    </row>
    <row r="21" spans="1:4" x14ac:dyDescent="0.2">
      <c r="A21" s="55" t="s">
        <v>4967</v>
      </c>
      <c r="B21" s="19" t="s">
        <v>26</v>
      </c>
      <c r="C21" s="20">
        <v>0</v>
      </c>
      <c r="D21" s="21"/>
    </row>
    <row r="22" spans="1:4" x14ac:dyDescent="0.2">
      <c r="A22" s="55" t="s">
        <v>4967</v>
      </c>
      <c r="B22" s="19" t="s">
        <v>27</v>
      </c>
      <c r="C22" s="20">
        <v>4575.6109796730007</v>
      </c>
      <c r="D22" s="21">
        <v>2.2685028997398827E-4</v>
      </c>
    </row>
    <row r="23" spans="1:4" ht="15" x14ac:dyDescent="0.25">
      <c r="B23" s="16" t="s">
        <v>28</v>
      </c>
      <c r="C23" s="15"/>
      <c r="D23" s="15"/>
    </row>
    <row r="24" spans="1:4" x14ac:dyDescent="0.2">
      <c r="A24" s="55" t="s">
        <v>4967</v>
      </c>
      <c r="B24" s="19" t="s">
        <v>29</v>
      </c>
      <c r="C24" s="20">
        <v>4093149.2700000009</v>
      </c>
      <c r="D24" s="21">
        <v>0.20293073491852598</v>
      </c>
    </row>
    <row r="25" spans="1:4" x14ac:dyDescent="0.2">
      <c r="A25" s="55" t="s">
        <v>4967</v>
      </c>
      <c r="B25" s="19" t="s">
        <v>30</v>
      </c>
      <c r="C25" s="20">
        <v>0</v>
      </c>
      <c r="D25" s="21"/>
    </row>
    <row r="26" spans="1:4" x14ac:dyDescent="0.2">
      <c r="A26" s="55" t="s">
        <v>4967</v>
      </c>
      <c r="B26" s="19" t="s">
        <v>20</v>
      </c>
      <c r="C26" s="20">
        <v>765968.20112854312</v>
      </c>
      <c r="D26" s="21">
        <v>3.797528009019728E-2</v>
      </c>
    </row>
    <row r="27" spans="1:4" x14ac:dyDescent="0.2">
      <c r="A27" s="55" t="s">
        <v>4967</v>
      </c>
      <c r="B27" s="19" t="s">
        <v>31</v>
      </c>
      <c r="C27" s="20">
        <v>82.628051951899991</v>
      </c>
      <c r="D27" s="21">
        <v>4.0965452763674082E-6</v>
      </c>
    </row>
    <row r="28" spans="1:4" x14ac:dyDescent="0.2">
      <c r="A28" s="55" t="s">
        <v>4967</v>
      </c>
      <c r="B28" s="19" t="s">
        <v>32</v>
      </c>
      <c r="C28" s="20">
        <v>286856.57137552992</v>
      </c>
      <c r="D28" s="21">
        <v>1.422181577205096E-2</v>
      </c>
    </row>
    <row r="29" spans="1:4" x14ac:dyDescent="0.2">
      <c r="A29" s="55" t="s">
        <v>4967</v>
      </c>
      <c r="B29" s="19" t="s">
        <v>33</v>
      </c>
      <c r="C29" s="20">
        <v>20.619722599999999</v>
      </c>
      <c r="D29" s="21">
        <v>1.0222875309490333E-6</v>
      </c>
    </row>
    <row r="30" spans="1:4" x14ac:dyDescent="0.2">
      <c r="A30" s="55" t="s">
        <v>4967</v>
      </c>
      <c r="B30" s="19" t="s">
        <v>34</v>
      </c>
      <c r="C30" s="20">
        <v>1467.0775041000002</v>
      </c>
      <c r="D30" s="21">
        <v>7.2734976530540687E-5</v>
      </c>
    </row>
    <row r="31" spans="1:4" x14ac:dyDescent="0.2">
      <c r="A31" s="55" t="s">
        <v>4967</v>
      </c>
      <c r="B31" s="19" t="s">
        <v>35</v>
      </c>
      <c r="C31" s="20">
        <v>60469.136512506957</v>
      </c>
      <c r="D31" s="21">
        <v>2.9979474245686883E-3</v>
      </c>
    </row>
    <row r="32" spans="1:4" x14ac:dyDescent="0.2">
      <c r="A32" s="55" t="s">
        <v>4967</v>
      </c>
      <c r="B32" s="19" t="s">
        <v>36</v>
      </c>
      <c r="C32" s="20">
        <v>341755.21726838395</v>
      </c>
      <c r="D32" s="21">
        <v>1.694358862278034E-2</v>
      </c>
    </row>
    <row r="33" spans="1:4" ht="15" x14ac:dyDescent="0.25">
      <c r="A33" s="55" t="s">
        <v>4967</v>
      </c>
      <c r="B33" s="16" t="s">
        <v>37</v>
      </c>
      <c r="C33" s="17">
        <v>1031188.2023334821</v>
      </c>
      <c r="D33" s="18">
        <v>5.1124394918254996E-2</v>
      </c>
    </row>
    <row r="34" spans="1:4" ht="15" x14ac:dyDescent="0.25">
      <c r="A34" s="55" t="s">
        <v>4967</v>
      </c>
      <c r="B34" s="16" t="s">
        <v>38</v>
      </c>
      <c r="C34" s="17">
        <v>352671.23950937996</v>
      </c>
      <c r="D34" s="18">
        <v>1.7484784721341462E-2</v>
      </c>
    </row>
    <row r="35" spans="1:4" ht="15" x14ac:dyDescent="0.25">
      <c r="A35" s="55" t="s">
        <v>4967</v>
      </c>
      <c r="B35" s="16" t="s">
        <v>39</v>
      </c>
      <c r="C35" s="17">
        <v>0</v>
      </c>
      <c r="D35" s="18"/>
    </row>
    <row r="36" spans="1:4" ht="15" x14ac:dyDescent="0.25">
      <c r="A36" s="55" t="s">
        <v>4967</v>
      </c>
      <c r="B36" s="16" t="s">
        <v>40</v>
      </c>
      <c r="C36" s="17">
        <v>0</v>
      </c>
      <c r="D36" s="18"/>
    </row>
    <row r="37" spans="1:4" ht="15" x14ac:dyDescent="0.25">
      <c r="A37" s="55" t="s">
        <v>4967</v>
      </c>
      <c r="B37" s="16" t="s">
        <v>41</v>
      </c>
      <c r="C37" s="17">
        <v>25521.833537778002</v>
      </c>
      <c r="D37" s="18">
        <v>1.2653250821437971E-3</v>
      </c>
    </row>
    <row r="38" spans="1:4" ht="15" x14ac:dyDescent="0.25">
      <c r="B38" s="23" t="s">
        <v>42</v>
      </c>
      <c r="C38" s="15"/>
      <c r="D38" s="15"/>
    </row>
    <row r="39" spans="1:4" ht="15" x14ac:dyDescent="0.25">
      <c r="A39" s="55" t="s">
        <v>4967</v>
      </c>
      <c r="B39" s="16" t="s">
        <v>43</v>
      </c>
      <c r="C39" s="17">
        <v>0</v>
      </c>
      <c r="D39" s="18"/>
    </row>
    <row r="40" spans="1:4" ht="15" x14ac:dyDescent="0.25">
      <c r="A40" s="55" t="s">
        <v>4967</v>
      </c>
      <c r="B40" s="16" t="s">
        <v>44</v>
      </c>
      <c r="C40" s="17">
        <v>29723.735440999997</v>
      </c>
      <c r="D40" s="18">
        <v>1.4736475705333769E-3</v>
      </c>
    </row>
    <row r="41" spans="1:4" ht="15" x14ac:dyDescent="0.25">
      <c r="A41" s="55" t="s">
        <v>4967</v>
      </c>
      <c r="B41" s="16" t="s">
        <v>45</v>
      </c>
      <c r="C41" s="17">
        <v>11193.8</v>
      </c>
      <c r="D41" s="18">
        <v>5.5496780368603446E-4</v>
      </c>
    </row>
    <row r="42" spans="1:4" ht="18" x14ac:dyDescent="0.25">
      <c r="A42" s="56"/>
      <c r="B42" s="24" t="s">
        <v>46</v>
      </c>
      <c r="C42" s="25">
        <v>20170179.108863648</v>
      </c>
      <c r="D42" s="26">
        <v>0.99999999999999967</v>
      </c>
    </row>
    <row r="43" spans="1:4" ht="15" x14ac:dyDescent="0.25">
      <c r="A43" s="55" t="s">
        <v>4967</v>
      </c>
      <c r="B43" s="28" t="s">
        <v>47</v>
      </c>
      <c r="C43" s="29">
        <v>439320.91576194402</v>
      </c>
      <c r="D43" s="30">
        <v>0</v>
      </c>
    </row>
    <row r="45" spans="1:4" ht="15" x14ac:dyDescent="0.25">
      <c r="C45" s="31" t="s">
        <v>48</v>
      </c>
      <c r="D45" s="32" t="s">
        <v>49</v>
      </c>
    </row>
    <row r="46" spans="1:4" x14ac:dyDescent="0.2">
      <c r="C46" t="s">
        <v>50</v>
      </c>
      <c r="D46" s="33">
        <v>3.6150000000000002</v>
      </c>
    </row>
    <row r="47" spans="1:4" x14ac:dyDescent="0.2">
      <c r="C47" t="s">
        <v>51</v>
      </c>
      <c r="D47" s="33">
        <v>3.8820000000000001</v>
      </c>
    </row>
    <row r="48" spans="1:4" x14ac:dyDescent="0.2">
      <c r="C48" t="s">
        <v>52</v>
      </c>
      <c r="D48" s="33">
        <v>4.4961000000000002</v>
      </c>
    </row>
    <row r="49" spans="2:4" x14ac:dyDescent="0.2">
      <c r="C49" t="s">
        <v>53</v>
      </c>
      <c r="D49" s="33">
        <v>2.7092000000000001</v>
      </c>
    </row>
    <row r="50" spans="2:4" x14ac:dyDescent="0.2">
      <c r="C50" t="s">
        <v>54</v>
      </c>
      <c r="D50" s="33">
        <v>2.7730000000000001</v>
      </c>
    </row>
    <row r="51" spans="2:4" x14ac:dyDescent="0.2">
      <c r="C51" t="s">
        <v>55</v>
      </c>
      <c r="D51" s="33">
        <v>0.52180000000000004</v>
      </c>
    </row>
    <row r="52" spans="2:4" x14ac:dyDescent="0.2">
      <c r="C52" t="s">
        <v>56</v>
      </c>
      <c r="D52" s="33">
        <v>0.40600000000000003</v>
      </c>
    </row>
    <row r="53" spans="2:4" x14ac:dyDescent="0.2">
      <c r="C53" t="s">
        <v>57</v>
      </c>
      <c r="D53" s="33">
        <v>3.2523000000000004</v>
      </c>
    </row>
    <row r="54" spans="2:4" x14ac:dyDescent="0.2">
      <c r="C54" t="s">
        <v>58</v>
      </c>
      <c r="D54" s="33">
        <v>3.6278999999999999</v>
      </c>
    </row>
    <row r="55" spans="2:4" x14ac:dyDescent="0.2">
      <c r="C55" t="s">
        <v>59</v>
      </c>
      <c r="D55" s="33">
        <v>0.27910000000000001</v>
      </c>
    </row>
    <row r="57" spans="2:4" x14ac:dyDescent="0.2">
      <c r="B57" s="34" t="s">
        <v>60</v>
      </c>
    </row>
    <row r="59" spans="2:4" x14ac:dyDescent="0.2">
      <c r="B59" s="35"/>
    </row>
  </sheetData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36" location="'השקעה בחברות מוחזקות'!A1" display="◄"/>
    <hyperlink ref="A43" location="'יתרת התחייבות להשקעה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rightToLeft="1" zoomScale="80" zoomScaleNormal="80" workbookViewId="0"/>
  </sheetViews>
  <sheetFormatPr defaultRowHeight="14.25" x14ac:dyDescent="0.2"/>
  <cols>
    <col min="2" max="2" width="48" customWidth="1"/>
    <col min="3" max="12" width="19.25" customWidth="1"/>
  </cols>
  <sheetData>
    <row r="1" spans="2:12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15" x14ac:dyDescent="0.25">
      <c r="B7" s="5" t="s">
        <v>2439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30" x14ac:dyDescent="0.2">
      <c r="B8" s="36" t="s">
        <v>2426</v>
      </c>
      <c r="C8" s="37" t="s">
        <v>63</v>
      </c>
      <c r="D8" s="37" t="s">
        <v>156</v>
      </c>
      <c r="E8" s="37" t="s">
        <v>277</v>
      </c>
      <c r="F8" s="37" t="s">
        <v>67</v>
      </c>
      <c r="G8" s="37" t="s">
        <v>159</v>
      </c>
      <c r="H8" s="37" t="s">
        <v>160</v>
      </c>
      <c r="I8" s="37" t="s">
        <v>70</v>
      </c>
      <c r="J8" s="37" t="s">
        <v>161</v>
      </c>
      <c r="K8" s="37" t="s">
        <v>71</v>
      </c>
      <c r="L8" s="37" t="s">
        <v>72</v>
      </c>
    </row>
    <row r="9" spans="2:12" x14ac:dyDescent="0.2">
      <c r="B9" s="9"/>
      <c r="C9" s="10"/>
      <c r="D9" s="10"/>
      <c r="E9" s="10"/>
      <c r="F9" s="10"/>
      <c r="G9" s="10" t="s">
        <v>164</v>
      </c>
      <c r="H9" s="10" t="s">
        <v>165</v>
      </c>
      <c r="I9" s="10" t="s">
        <v>11</v>
      </c>
      <c r="J9" s="10" t="s">
        <v>12</v>
      </c>
      <c r="K9" s="10" t="s">
        <v>12</v>
      </c>
      <c r="L9" s="10" t="s">
        <v>12</v>
      </c>
    </row>
    <row r="10" spans="2:12" x14ac:dyDescent="0.2">
      <c r="B10" s="11"/>
      <c r="C10" s="12" t="s">
        <v>13</v>
      </c>
      <c r="D10" s="12" t="s">
        <v>14</v>
      </c>
      <c r="E10" s="12" t="s">
        <v>73</v>
      </c>
      <c r="F10" s="12" t="s">
        <v>73</v>
      </c>
      <c r="G10" s="12" t="s">
        <v>74</v>
      </c>
      <c r="H10" s="12" t="s">
        <v>75</v>
      </c>
      <c r="I10" s="12" t="s">
        <v>76</v>
      </c>
      <c r="J10" s="12" t="s">
        <v>77</v>
      </c>
      <c r="K10" s="12" t="s">
        <v>78</v>
      </c>
      <c r="L10" s="12" t="s">
        <v>79</v>
      </c>
    </row>
    <row r="11" spans="2:12" ht="15" x14ac:dyDescent="0.25">
      <c r="B11" s="24" t="s">
        <v>2458</v>
      </c>
      <c r="C11" s="45"/>
      <c r="D11" s="45"/>
      <c r="E11" s="45"/>
      <c r="F11" s="45"/>
      <c r="G11" s="25"/>
      <c r="H11" s="25"/>
      <c r="I11" s="25">
        <v>56817.910119999993</v>
      </c>
      <c r="J11" s="26"/>
      <c r="K11" s="26">
        <v>1</v>
      </c>
      <c r="L11" s="26">
        <v>2.816926404735381E-3</v>
      </c>
    </row>
    <row r="12" spans="2:12" ht="15" x14ac:dyDescent="0.25">
      <c r="B12" s="13" t="s">
        <v>81</v>
      </c>
      <c r="C12" s="38"/>
      <c r="D12" s="38"/>
      <c r="E12" s="38"/>
      <c r="F12" s="38"/>
      <c r="G12" s="40"/>
      <c r="H12" s="40"/>
      <c r="I12" s="40">
        <v>56817.910119999993</v>
      </c>
      <c r="J12" s="39"/>
      <c r="K12" s="39">
        <v>1</v>
      </c>
      <c r="L12" s="39">
        <v>2.816926404735381E-3</v>
      </c>
    </row>
    <row r="13" spans="2:12" ht="15" x14ac:dyDescent="0.25">
      <c r="B13" s="16" t="s">
        <v>2440</v>
      </c>
      <c r="C13" s="41"/>
      <c r="D13" s="41"/>
      <c r="E13" s="41"/>
      <c r="F13" s="41"/>
      <c r="G13" s="17"/>
      <c r="H13" s="17"/>
      <c r="I13" s="17">
        <v>56817.910119999993</v>
      </c>
      <c r="J13" s="18"/>
      <c r="K13" s="18">
        <v>1</v>
      </c>
      <c r="L13" s="18">
        <v>2.816926404735381E-3</v>
      </c>
    </row>
    <row r="14" spans="2:12" ht="15" x14ac:dyDescent="0.25">
      <c r="B14" s="19" t="s">
        <v>2441</v>
      </c>
      <c r="C14" s="42" t="s">
        <v>2442</v>
      </c>
      <c r="D14" s="42" t="s">
        <v>174</v>
      </c>
      <c r="E14" s="42" t="s">
        <v>290</v>
      </c>
      <c r="F14" s="42" t="s">
        <v>88</v>
      </c>
      <c r="G14" s="17">
        <v>16.579999999999998</v>
      </c>
      <c r="H14" s="17">
        <v>16409400</v>
      </c>
      <c r="I14" s="17">
        <v>2720.6785199999999</v>
      </c>
      <c r="J14" s="18">
        <v>0</v>
      </c>
      <c r="K14" s="18">
        <v>4.7884170928742358E-2</v>
      </c>
      <c r="L14" s="18">
        <v>1.3488618545803667E-4</v>
      </c>
    </row>
    <row r="15" spans="2:12" ht="15" x14ac:dyDescent="0.25">
      <c r="B15" s="19" t="s">
        <v>2443</v>
      </c>
      <c r="C15" s="42" t="s">
        <v>2444</v>
      </c>
      <c r="D15" s="42" t="s">
        <v>174</v>
      </c>
      <c r="E15" s="42" t="s">
        <v>290</v>
      </c>
      <c r="F15" s="42" t="s">
        <v>88</v>
      </c>
      <c r="G15" s="17">
        <v>213.00000000000003</v>
      </c>
      <c r="H15" s="17">
        <v>15966000</v>
      </c>
      <c r="I15" s="17">
        <v>34007.58</v>
      </c>
      <c r="J15" s="18">
        <v>0</v>
      </c>
      <c r="K15" s="18">
        <v>0.59853627013340782</v>
      </c>
      <c r="L15" s="18">
        <v>1.6860326235306254E-3</v>
      </c>
    </row>
    <row r="16" spans="2:12" ht="15" x14ac:dyDescent="0.25">
      <c r="B16" s="19" t="s">
        <v>2445</v>
      </c>
      <c r="C16" s="42" t="s">
        <v>2446</v>
      </c>
      <c r="D16" s="42" t="s">
        <v>174</v>
      </c>
      <c r="E16" s="42" t="s">
        <v>290</v>
      </c>
      <c r="F16" s="42" t="s">
        <v>88</v>
      </c>
      <c r="G16" s="17">
        <v>69.55</v>
      </c>
      <c r="H16" s="17">
        <v>8671000</v>
      </c>
      <c r="I16" s="17">
        <v>6030.6805000000004</v>
      </c>
      <c r="J16" s="18">
        <v>0</v>
      </c>
      <c r="K16" s="18">
        <v>0.10614048435190845</v>
      </c>
      <c r="L16" s="18">
        <v>2.9898993298229347E-4</v>
      </c>
    </row>
    <row r="17" spans="2:12" ht="15" x14ac:dyDescent="0.25">
      <c r="B17" s="19" t="s">
        <v>2447</v>
      </c>
      <c r="C17" s="42" t="s">
        <v>2448</v>
      </c>
      <c r="D17" s="42" t="s">
        <v>174</v>
      </c>
      <c r="E17" s="42" t="s">
        <v>290</v>
      </c>
      <c r="F17" s="42" t="s">
        <v>88</v>
      </c>
      <c r="G17" s="17">
        <v>332.39000000000004</v>
      </c>
      <c r="H17" s="17">
        <v>1509000</v>
      </c>
      <c r="I17" s="17">
        <v>5015.7651000000005</v>
      </c>
      <c r="J17" s="18">
        <v>0</v>
      </c>
      <c r="K17" s="18">
        <v>8.8277887894972804E-2</v>
      </c>
      <c r="L17" s="18">
        <v>2.4867231336561879E-4</v>
      </c>
    </row>
    <row r="18" spans="2:12" ht="15" x14ac:dyDescent="0.25">
      <c r="B18" s="19" t="s">
        <v>2449</v>
      </c>
      <c r="C18" s="42" t="s">
        <v>2450</v>
      </c>
      <c r="D18" s="42" t="s">
        <v>174</v>
      </c>
      <c r="E18" s="42" t="s">
        <v>290</v>
      </c>
      <c r="F18" s="42" t="s">
        <v>88</v>
      </c>
      <c r="G18" s="17">
        <v>6.6799999999999988</v>
      </c>
      <c r="H18" s="17">
        <v>1504000</v>
      </c>
      <c r="I18" s="17">
        <v>100.46719999999999</v>
      </c>
      <c r="J18" s="18">
        <v>0</v>
      </c>
      <c r="K18" s="18">
        <v>1.7682311754834393E-3</v>
      </c>
      <c r="L18" s="18">
        <v>4.9809770878955822E-6</v>
      </c>
    </row>
    <row r="19" spans="2:12" ht="15" x14ac:dyDescent="0.25">
      <c r="B19" s="19" t="s">
        <v>2451</v>
      </c>
      <c r="C19" s="42" t="s">
        <v>2452</v>
      </c>
      <c r="D19" s="42" t="s">
        <v>174</v>
      </c>
      <c r="E19" s="42" t="s">
        <v>290</v>
      </c>
      <c r="F19" s="42" t="s">
        <v>88</v>
      </c>
      <c r="G19" s="17">
        <v>66.460000000000008</v>
      </c>
      <c r="H19" s="17">
        <v>2203000</v>
      </c>
      <c r="I19" s="17">
        <v>1464.1138000000001</v>
      </c>
      <c r="J19" s="18">
        <v>0</v>
      </c>
      <c r="K19" s="18">
        <v>2.5768526102205751E-2</v>
      </c>
      <c r="L19" s="18">
        <v>7.2588041588416267E-5</v>
      </c>
    </row>
    <row r="20" spans="2:12" ht="15" x14ac:dyDescent="0.25">
      <c r="B20" s="19" t="s">
        <v>2453</v>
      </c>
      <c r="C20" s="42" t="s">
        <v>2454</v>
      </c>
      <c r="D20" s="42" t="s">
        <v>174</v>
      </c>
      <c r="E20" s="42" t="s">
        <v>290</v>
      </c>
      <c r="F20" s="42" t="s">
        <v>88</v>
      </c>
      <c r="G20" s="17">
        <v>398.86</v>
      </c>
      <c r="H20" s="17">
        <v>1875000</v>
      </c>
      <c r="I20" s="17">
        <v>7478.625</v>
      </c>
      <c r="J20" s="18">
        <v>0</v>
      </c>
      <c r="K20" s="18">
        <v>0.13162442941327954</v>
      </c>
      <c r="L20" s="18">
        <v>3.7077633072249547E-4</v>
      </c>
    </row>
    <row r="21" spans="2:12" x14ac:dyDescent="0.2">
      <c r="B21" s="43"/>
      <c r="C21" s="44"/>
      <c r="D21" s="44"/>
      <c r="E21" s="44"/>
      <c r="F21" s="44"/>
      <c r="G21" s="22"/>
      <c r="H21" s="22"/>
      <c r="I21" s="22"/>
      <c r="J21" s="22"/>
      <c r="K21" s="22"/>
      <c r="L21" s="22"/>
    </row>
    <row r="22" spans="2:12" ht="15" x14ac:dyDescent="0.25">
      <c r="B22" s="16" t="s">
        <v>2455</v>
      </c>
      <c r="C22" s="41"/>
      <c r="D22" s="41"/>
      <c r="E22" s="41"/>
      <c r="F22" s="41"/>
      <c r="G22" s="17"/>
      <c r="H22" s="17"/>
      <c r="I22" s="17"/>
      <c r="J22" s="18"/>
      <c r="K22" s="18"/>
      <c r="L22" s="18"/>
    </row>
    <row r="23" spans="2:12" ht="15" x14ac:dyDescent="0.25">
      <c r="B23" s="19" t="s">
        <v>102</v>
      </c>
      <c r="C23" s="42" t="s">
        <v>102</v>
      </c>
      <c r="D23" s="42" t="s">
        <v>102</v>
      </c>
      <c r="E23" s="42" t="s">
        <v>102</v>
      </c>
      <c r="F23" s="42" t="s">
        <v>102</v>
      </c>
      <c r="G23" s="17">
        <v>0</v>
      </c>
      <c r="H23" s="17">
        <v>0</v>
      </c>
      <c r="I23" s="17"/>
      <c r="J23" s="18">
        <v>0</v>
      </c>
      <c r="K23" s="18"/>
      <c r="L23" s="18"/>
    </row>
    <row r="24" spans="2:12" x14ac:dyDescent="0.2">
      <c r="B24" s="43"/>
      <c r="C24" s="44"/>
      <c r="D24" s="44"/>
      <c r="E24" s="44"/>
      <c r="F24" s="44"/>
      <c r="G24" s="22"/>
      <c r="H24" s="22"/>
      <c r="I24" s="22"/>
      <c r="J24" s="22"/>
      <c r="K24" s="22"/>
      <c r="L24" s="22"/>
    </row>
    <row r="25" spans="2:12" ht="15" x14ac:dyDescent="0.25">
      <c r="B25" s="16" t="s">
        <v>2456</v>
      </c>
      <c r="C25" s="41"/>
      <c r="D25" s="41"/>
      <c r="E25" s="41"/>
      <c r="F25" s="41"/>
      <c r="G25" s="17"/>
      <c r="H25" s="17"/>
      <c r="I25" s="17"/>
      <c r="J25" s="18"/>
      <c r="K25" s="18"/>
      <c r="L25" s="18"/>
    </row>
    <row r="26" spans="2:12" ht="15" x14ac:dyDescent="0.25">
      <c r="B26" s="19" t="s">
        <v>102</v>
      </c>
      <c r="C26" s="42" t="s">
        <v>102</v>
      </c>
      <c r="D26" s="42" t="s">
        <v>102</v>
      </c>
      <c r="E26" s="42" t="s">
        <v>102</v>
      </c>
      <c r="F26" s="42" t="s">
        <v>102</v>
      </c>
      <c r="G26" s="17">
        <v>0</v>
      </c>
      <c r="H26" s="17">
        <v>0</v>
      </c>
      <c r="I26" s="17"/>
      <c r="J26" s="18">
        <v>0</v>
      </c>
      <c r="K26" s="18"/>
      <c r="L26" s="18"/>
    </row>
    <row r="27" spans="2:12" x14ac:dyDescent="0.2">
      <c r="B27" s="43"/>
      <c r="C27" s="44"/>
      <c r="D27" s="44"/>
      <c r="E27" s="44"/>
      <c r="F27" s="44"/>
      <c r="G27" s="22"/>
      <c r="H27" s="22"/>
      <c r="I27" s="22"/>
      <c r="J27" s="22"/>
      <c r="K27" s="22"/>
      <c r="L27" s="22"/>
    </row>
    <row r="28" spans="2:12" ht="15" x14ac:dyDescent="0.25">
      <c r="B28" s="16" t="s">
        <v>2089</v>
      </c>
      <c r="C28" s="41"/>
      <c r="D28" s="41"/>
      <c r="E28" s="41"/>
      <c r="F28" s="41"/>
      <c r="G28" s="17"/>
      <c r="H28" s="17"/>
      <c r="I28" s="17"/>
      <c r="J28" s="18"/>
      <c r="K28" s="18"/>
      <c r="L28" s="18"/>
    </row>
    <row r="29" spans="2:12" ht="15" x14ac:dyDescent="0.25">
      <c r="B29" s="19" t="s">
        <v>102</v>
      </c>
      <c r="C29" s="42" t="s">
        <v>102</v>
      </c>
      <c r="D29" s="42" t="s">
        <v>102</v>
      </c>
      <c r="E29" s="42" t="s">
        <v>102</v>
      </c>
      <c r="F29" s="42" t="s">
        <v>102</v>
      </c>
      <c r="G29" s="17">
        <v>0</v>
      </c>
      <c r="H29" s="17">
        <v>0</v>
      </c>
      <c r="I29" s="17"/>
      <c r="J29" s="18">
        <v>0</v>
      </c>
      <c r="K29" s="18"/>
      <c r="L29" s="18"/>
    </row>
    <row r="30" spans="2:12" x14ac:dyDescent="0.2">
      <c r="B30" s="43"/>
      <c r="C30" s="44"/>
      <c r="D30" s="44"/>
      <c r="E30" s="44"/>
      <c r="F30" s="44"/>
      <c r="G30" s="22"/>
      <c r="H30" s="22"/>
      <c r="I30" s="22"/>
      <c r="J30" s="22"/>
      <c r="K30" s="22"/>
      <c r="L30" s="22"/>
    </row>
    <row r="31" spans="2:12" ht="15" x14ac:dyDescent="0.25">
      <c r="B31" s="23" t="s">
        <v>152</v>
      </c>
      <c r="C31" s="41"/>
      <c r="D31" s="41"/>
      <c r="E31" s="41"/>
      <c r="F31" s="41"/>
      <c r="G31" s="17"/>
      <c r="H31" s="17"/>
      <c r="I31" s="17"/>
      <c r="J31" s="18"/>
      <c r="K31" s="18"/>
      <c r="L31" s="18"/>
    </row>
    <row r="32" spans="2:12" ht="15" x14ac:dyDescent="0.25">
      <c r="B32" s="16" t="s">
        <v>2440</v>
      </c>
      <c r="C32" s="41"/>
      <c r="D32" s="41"/>
      <c r="E32" s="41"/>
      <c r="F32" s="41"/>
      <c r="G32" s="17"/>
      <c r="H32" s="17"/>
      <c r="I32" s="17"/>
      <c r="J32" s="18"/>
      <c r="K32" s="18"/>
      <c r="L32" s="18"/>
    </row>
    <row r="33" spans="2:12" ht="15" x14ac:dyDescent="0.25">
      <c r="B33" s="19" t="s">
        <v>102</v>
      </c>
      <c r="C33" s="42" t="s">
        <v>102</v>
      </c>
      <c r="D33" s="42" t="s">
        <v>102</v>
      </c>
      <c r="E33" s="42" t="s">
        <v>102</v>
      </c>
      <c r="F33" s="42" t="s">
        <v>102</v>
      </c>
      <c r="G33" s="17">
        <v>0</v>
      </c>
      <c r="H33" s="17">
        <v>0</v>
      </c>
      <c r="I33" s="17"/>
      <c r="J33" s="18">
        <v>0</v>
      </c>
      <c r="K33" s="18"/>
      <c r="L33" s="18"/>
    </row>
    <row r="34" spans="2:12" x14ac:dyDescent="0.2">
      <c r="B34" s="43"/>
      <c r="C34" s="44"/>
      <c r="D34" s="44"/>
      <c r="E34" s="44"/>
      <c r="F34" s="44"/>
      <c r="G34" s="22"/>
      <c r="H34" s="22"/>
      <c r="I34" s="22"/>
      <c r="J34" s="22"/>
      <c r="K34" s="22"/>
      <c r="L34" s="22"/>
    </row>
    <row r="35" spans="2:12" ht="15" x14ac:dyDescent="0.25">
      <c r="B35" s="16" t="s">
        <v>2456</v>
      </c>
      <c r="C35" s="41"/>
      <c r="D35" s="41"/>
      <c r="E35" s="41"/>
      <c r="F35" s="41"/>
      <c r="G35" s="17"/>
      <c r="H35" s="17"/>
      <c r="I35" s="17"/>
      <c r="J35" s="18"/>
      <c r="K35" s="18"/>
      <c r="L35" s="18"/>
    </row>
    <row r="36" spans="2:12" ht="15" x14ac:dyDescent="0.25">
      <c r="B36" s="19" t="s">
        <v>102</v>
      </c>
      <c r="C36" s="42" t="s">
        <v>102</v>
      </c>
      <c r="D36" s="42" t="s">
        <v>102</v>
      </c>
      <c r="E36" s="42" t="s">
        <v>102</v>
      </c>
      <c r="F36" s="42" t="s">
        <v>102</v>
      </c>
      <c r="G36" s="17">
        <v>0</v>
      </c>
      <c r="H36" s="17">
        <v>0</v>
      </c>
      <c r="I36" s="17"/>
      <c r="J36" s="18">
        <v>0</v>
      </c>
      <c r="K36" s="18"/>
      <c r="L36" s="18"/>
    </row>
    <row r="37" spans="2:12" x14ac:dyDescent="0.2">
      <c r="B37" s="43"/>
      <c r="C37" s="44"/>
      <c r="D37" s="44"/>
      <c r="E37" s="44"/>
      <c r="F37" s="44"/>
      <c r="G37" s="22"/>
      <c r="H37" s="22"/>
      <c r="I37" s="22"/>
      <c r="J37" s="22"/>
      <c r="K37" s="22"/>
      <c r="L37" s="22"/>
    </row>
    <row r="38" spans="2:12" ht="15" x14ac:dyDescent="0.25">
      <c r="B38" s="16" t="s">
        <v>2457</v>
      </c>
      <c r="C38" s="41"/>
      <c r="D38" s="41"/>
      <c r="E38" s="41"/>
      <c r="F38" s="41"/>
      <c r="G38" s="17"/>
      <c r="H38" s="17"/>
      <c r="I38" s="17"/>
      <c r="J38" s="18"/>
      <c r="K38" s="18"/>
      <c r="L38" s="18"/>
    </row>
    <row r="39" spans="2:12" ht="15" x14ac:dyDescent="0.25">
      <c r="B39" s="19" t="s">
        <v>102</v>
      </c>
      <c r="C39" s="42" t="s">
        <v>102</v>
      </c>
      <c r="D39" s="42" t="s">
        <v>102</v>
      </c>
      <c r="E39" s="42" t="s">
        <v>102</v>
      </c>
      <c r="F39" s="42" t="s">
        <v>102</v>
      </c>
      <c r="G39" s="17">
        <v>0</v>
      </c>
      <c r="H39" s="17">
        <v>0</v>
      </c>
      <c r="I39" s="17"/>
      <c r="J39" s="18">
        <v>0</v>
      </c>
      <c r="K39" s="18"/>
      <c r="L39" s="18"/>
    </row>
    <row r="40" spans="2:12" x14ac:dyDescent="0.2">
      <c r="B40" s="43"/>
      <c r="C40" s="44"/>
      <c r="D40" s="44"/>
      <c r="E40" s="44"/>
      <c r="F40" s="44"/>
      <c r="G40" s="22"/>
      <c r="H40" s="22"/>
      <c r="I40" s="22"/>
      <c r="J40" s="22"/>
      <c r="K40" s="22"/>
      <c r="L40" s="22"/>
    </row>
    <row r="41" spans="2:12" ht="15" x14ac:dyDescent="0.25">
      <c r="B41" s="16" t="s">
        <v>2089</v>
      </c>
      <c r="C41" s="41"/>
      <c r="D41" s="41"/>
      <c r="E41" s="41"/>
      <c r="F41" s="41"/>
      <c r="G41" s="17"/>
      <c r="H41" s="17"/>
      <c r="I41" s="17"/>
      <c r="J41" s="18"/>
      <c r="K41" s="18"/>
      <c r="L41" s="18"/>
    </row>
    <row r="42" spans="2:12" ht="15" x14ac:dyDescent="0.25">
      <c r="B42" s="19" t="s">
        <v>102</v>
      </c>
      <c r="C42" s="42" t="s">
        <v>102</v>
      </c>
      <c r="D42" s="42" t="s">
        <v>102</v>
      </c>
      <c r="E42" s="42" t="s">
        <v>102</v>
      </c>
      <c r="F42" s="42" t="s">
        <v>102</v>
      </c>
      <c r="G42" s="17">
        <v>0</v>
      </c>
      <c r="H42" s="17">
        <v>0</v>
      </c>
      <c r="I42" s="17"/>
      <c r="J42" s="18">
        <v>0</v>
      </c>
      <c r="K42" s="18"/>
      <c r="L42" s="18"/>
    </row>
    <row r="43" spans="2:12" x14ac:dyDescent="0.2">
      <c r="B43" s="43"/>
      <c r="C43" s="44"/>
      <c r="D43" s="44"/>
      <c r="E43" s="44"/>
      <c r="F43" s="44"/>
      <c r="G43" s="22"/>
      <c r="H43" s="22"/>
      <c r="I43" s="22"/>
      <c r="J43" s="22"/>
      <c r="K43" s="22"/>
      <c r="L43" s="22"/>
    </row>
    <row r="44" spans="2:12" x14ac:dyDescent="0.2">
      <c r="B44" s="46"/>
      <c r="C44" s="47"/>
      <c r="D44" s="47"/>
      <c r="E44" s="47"/>
      <c r="F44" s="47"/>
      <c r="G44" s="48"/>
      <c r="H44" s="48"/>
      <c r="I44" s="48"/>
      <c r="J44" s="48"/>
      <c r="K44" s="48"/>
      <c r="L44" s="48"/>
    </row>
    <row r="46" spans="2:12" x14ac:dyDescent="0.2">
      <c r="B46" s="34" t="s">
        <v>60</v>
      </c>
    </row>
    <row r="48" spans="2:12" x14ac:dyDescent="0.2">
      <c r="B48" s="3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rightToLeft="1" zoomScale="80" zoomScaleNormal="80" workbookViewId="0"/>
  </sheetViews>
  <sheetFormatPr defaultRowHeight="14.25" x14ac:dyDescent="0.2"/>
  <cols>
    <col min="2" max="2" width="46.5" customWidth="1"/>
    <col min="3" max="11" width="19.25" customWidth="1"/>
  </cols>
  <sheetData>
    <row r="1" spans="2:11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</row>
    <row r="4" spans="2:11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3"/>
      <c r="C5" s="3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154</v>
      </c>
      <c r="C6" s="6"/>
      <c r="D6" s="6"/>
      <c r="E6" s="6"/>
      <c r="F6" s="6"/>
      <c r="G6" s="6"/>
      <c r="H6" s="6"/>
      <c r="I6" s="6"/>
      <c r="J6" s="6"/>
      <c r="K6" s="6"/>
    </row>
    <row r="7" spans="2:11" ht="15" x14ac:dyDescent="0.25">
      <c r="B7" s="5" t="s">
        <v>2459</v>
      </c>
      <c r="C7" s="6"/>
      <c r="D7" s="6"/>
      <c r="E7" s="6"/>
      <c r="F7" s="6"/>
      <c r="G7" s="6"/>
      <c r="H7" s="6"/>
      <c r="I7" s="6"/>
      <c r="J7" s="6"/>
      <c r="K7" s="6"/>
    </row>
    <row r="8" spans="2:11" ht="30" x14ac:dyDescent="0.2">
      <c r="B8" s="36" t="s">
        <v>2426</v>
      </c>
      <c r="C8" s="37" t="s">
        <v>63</v>
      </c>
      <c r="D8" s="37" t="s">
        <v>156</v>
      </c>
      <c r="E8" s="37" t="s">
        <v>277</v>
      </c>
      <c r="F8" s="37" t="s">
        <v>67</v>
      </c>
      <c r="G8" s="37" t="s">
        <v>159</v>
      </c>
      <c r="H8" s="37" t="s">
        <v>160</v>
      </c>
      <c r="I8" s="37" t="s">
        <v>70</v>
      </c>
      <c r="J8" s="37" t="s">
        <v>71</v>
      </c>
      <c r="K8" s="37" t="s">
        <v>72</v>
      </c>
    </row>
    <row r="9" spans="2:11" x14ac:dyDescent="0.2">
      <c r="B9" s="9"/>
      <c r="C9" s="10"/>
      <c r="D9" s="10"/>
      <c r="E9" s="10"/>
      <c r="F9" s="10"/>
      <c r="G9" s="10" t="s">
        <v>164</v>
      </c>
      <c r="H9" s="10" t="s">
        <v>165</v>
      </c>
      <c r="I9" s="10" t="s">
        <v>11</v>
      </c>
      <c r="J9" s="10" t="s">
        <v>12</v>
      </c>
      <c r="K9" s="10" t="s">
        <v>12</v>
      </c>
    </row>
    <row r="10" spans="2:11" x14ac:dyDescent="0.2">
      <c r="B10" s="11"/>
      <c r="C10" s="12" t="s">
        <v>13</v>
      </c>
      <c r="D10" s="12" t="s">
        <v>14</v>
      </c>
      <c r="E10" s="12" t="s">
        <v>73</v>
      </c>
      <c r="F10" s="12" t="s">
        <v>73</v>
      </c>
      <c r="G10" s="12" t="s">
        <v>74</v>
      </c>
      <c r="H10" s="12" t="s">
        <v>75</v>
      </c>
      <c r="I10" s="12" t="s">
        <v>76</v>
      </c>
      <c r="J10" s="12" t="s">
        <v>77</v>
      </c>
      <c r="K10" s="12" t="s">
        <v>78</v>
      </c>
    </row>
    <row r="11" spans="2:11" ht="15" x14ac:dyDescent="0.25">
      <c r="B11" s="24" t="s">
        <v>2462</v>
      </c>
      <c r="C11" s="45"/>
      <c r="D11" s="45"/>
      <c r="E11" s="45"/>
      <c r="F11" s="45"/>
      <c r="G11" s="25"/>
      <c r="H11" s="25"/>
      <c r="I11" s="25"/>
      <c r="J11" s="26"/>
      <c r="K11" s="26"/>
    </row>
    <row r="12" spans="2:11" ht="15" x14ac:dyDescent="0.25">
      <c r="B12" s="13" t="s">
        <v>2460</v>
      </c>
      <c r="C12" s="38"/>
      <c r="D12" s="38"/>
      <c r="E12" s="38"/>
      <c r="F12" s="38"/>
      <c r="G12" s="40"/>
      <c r="H12" s="40"/>
      <c r="I12" s="40"/>
      <c r="J12" s="39"/>
      <c r="K12" s="39"/>
    </row>
    <row r="13" spans="2:11" ht="15" x14ac:dyDescent="0.25">
      <c r="B13" s="43" t="s">
        <v>102</v>
      </c>
      <c r="C13" s="42" t="s">
        <v>102</v>
      </c>
      <c r="D13" s="42" t="s">
        <v>102</v>
      </c>
      <c r="E13" s="42" t="s">
        <v>102</v>
      </c>
      <c r="F13" s="42" t="s">
        <v>102</v>
      </c>
      <c r="G13" s="17">
        <v>0</v>
      </c>
      <c r="H13" s="17">
        <v>0</v>
      </c>
      <c r="I13" s="17"/>
      <c r="J13" s="18"/>
      <c r="K13" s="18"/>
    </row>
    <row r="14" spans="2:11" x14ac:dyDescent="0.2">
      <c r="B14" s="51"/>
      <c r="C14" s="44"/>
      <c r="D14" s="44"/>
      <c r="E14" s="44"/>
      <c r="F14" s="44"/>
      <c r="G14" s="22"/>
      <c r="H14" s="22"/>
      <c r="I14" s="22"/>
      <c r="J14" s="22"/>
      <c r="K14" s="22"/>
    </row>
    <row r="15" spans="2:11" ht="15" x14ac:dyDescent="0.25">
      <c r="B15" s="23" t="s">
        <v>2461</v>
      </c>
      <c r="C15" s="41"/>
      <c r="D15" s="41"/>
      <c r="E15" s="41"/>
      <c r="F15" s="41"/>
      <c r="G15" s="17"/>
      <c r="H15" s="17"/>
      <c r="I15" s="17"/>
      <c r="J15" s="18"/>
      <c r="K15" s="18"/>
    </row>
    <row r="16" spans="2:11" ht="15" x14ac:dyDescent="0.25">
      <c r="B16" s="43" t="s">
        <v>102</v>
      </c>
      <c r="C16" s="42" t="s">
        <v>102</v>
      </c>
      <c r="D16" s="42" t="s">
        <v>102</v>
      </c>
      <c r="E16" s="42" t="s">
        <v>102</v>
      </c>
      <c r="F16" s="42" t="s">
        <v>102</v>
      </c>
      <c r="G16" s="17">
        <v>0</v>
      </c>
      <c r="H16" s="17">
        <v>0</v>
      </c>
      <c r="I16" s="17"/>
      <c r="J16" s="18"/>
      <c r="K16" s="18"/>
    </row>
    <row r="17" spans="2:11" x14ac:dyDescent="0.2">
      <c r="B17" s="51"/>
      <c r="C17" s="44"/>
      <c r="D17" s="44"/>
      <c r="E17" s="44"/>
      <c r="F17" s="44"/>
      <c r="G17" s="22"/>
      <c r="H17" s="22"/>
      <c r="I17" s="22"/>
      <c r="J17" s="22"/>
      <c r="K17" s="22"/>
    </row>
    <row r="18" spans="2:11" x14ac:dyDescent="0.2">
      <c r="B18" s="46"/>
      <c r="C18" s="47"/>
      <c r="D18" s="47"/>
      <c r="E18" s="47"/>
      <c r="F18" s="47"/>
      <c r="G18" s="48"/>
      <c r="H18" s="48"/>
      <c r="I18" s="48"/>
      <c r="J18" s="48"/>
      <c r="K18" s="48"/>
    </row>
    <row r="20" spans="2:11" x14ac:dyDescent="0.2">
      <c r="B20" s="34" t="s">
        <v>60</v>
      </c>
    </row>
    <row r="22" spans="2:11" x14ac:dyDescent="0.2">
      <c r="B22" s="35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7" width="19.25" customWidth="1"/>
  </cols>
  <sheetData>
    <row r="1" spans="2:17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" x14ac:dyDescent="0.25">
      <c r="B6" s="5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15" x14ac:dyDescent="0.25">
      <c r="B7" s="5" t="s">
        <v>2463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 ht="30" x14ac:dyDescent="0.2">
      <c r="B8" s="36" t="s">
        <v>2426</v>
      </c>
      <c r="C8" s="37" t="s">
        <v>63</v>
      </c>
      <c r="D8" s="37" t="s">
        <v>2464</v>
      </c>
      <c r="E8" s="37" t="s">
        <v>65</v>
      </c>
      <c r="F8" s="37" t="s">
        <v>66</v>
      </c>
      <c r="G8" s="37" t="s">
        <v>157</v>
      </c>
      <c r="H8" s="37" t="s">
        <v>158</v>
      </c>
      <c r="I8" s="37" t="s">
        <v>67</v>
      </c>
      <c r="J8" s="37" t="s">
        <v>68</v>
      </c>
      <c r="K8" s="37" t="s">
        <v>69</v>
      </c>
      <c r="L8" s="37" t="s">
        <v>159</v>
      </c>
      <c r="M8" s="37" t="s">
        <v>160</v>
      </c>
      <c r="N8" s="37" t="s">
        <v>70</v>
      </c>
      <c r="O8" s="37" t="s">
        <v>161</v>
      </c>
      <c r="P8" s="37" t="s">
        <v>71</v>
      </c>
      <c r="Q8" s="37" t="s">
        <v>72</v>
      </c>
    </row>
    <row r="9" spans="2:17" x14ac:dyDescent="0.2">
      <c r="B9" s="9"/>
      <c r="C9" s="10"/>
      <c r="D9" s="10"/>
      <c r="E9" s="10"/>
      <c r="F9" s="10"/>
      <c r="G9" s="10" t="s">
        <v>162</v>
      </c>
      <c r="H9" s="10" t="s">
        <v>163</v>
      </c>
      <c r="I9" s="10"/>
      <c r="J9" s="10" t="s">
        <v>12</v>
      </c>
      <c r="K9" s="10" t="s">
        <v>12</v>
      </c>
      <c r="L9" s="10" t="s">
        <v>164</v>
      </c>
      <c r="M9" s="10" t="s">
        <v>165</v>
      </c>
      <c r="N9" s="10" t="s">
        <v>11</v>
      </c>
      <c r="O9" s="10" t="s">
        <v>12</v>
      </c>
      <c r="P9" s="10" t="s">
        <v>12</v>
      </c>
      <c r="Q9" s="10" t="s">
        <v>12</v>
      </c>
    </row>
    <row r="10" spans="2:17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  <c r="M10" s="12" t="s">
        <v>166</v>
      </c>
      <c r="N10" s="12" t="s">
        <v>167</v>
      </c>
      <c r="O10" s="12" t="s">
        <v>168</v>
      </c>
      <c r="P10" s="12" t="s">
        <v>169</v>
      </c>
      <c r="Q10" s="12" t="s">
        <v>170</v>
      </c>
    </row>
    <row r="11" spans="2:17" ht="15" x14ac:dyDescent="0.25">
      <c r="B11" s="24" t="s">
        <v>2480</v>
      </c>
      <c r="C11" s="45"/>
      <c r="D11" s="45"/>
      <c r="E11" s="45"/>
      <c r="F11" s="45"/>
      <c r="G11" s="45"/>
      <c r="H11" s="25">
        <v>0.47137743124101011</v>
      </c>
      <c r="I11" s="45"/>
      <c r="J11" s="26"/>
      <c r="K11" s="26">
        <v>0.4468858283462816</v>
      </c>
      <c r="L11" s="25"/>
      <c r="M11" s="25"/>
      <c r="N11" s="25">
        <v>4575.6109796729997</v>
      </c>
      <c r="O11" s="26"/>
      <c r="P11" s="26">
        <v>1</v>
      </c>
      <c r="Q11" s="26">
        <v>2.2685028997398822E-4</v>
      </c>
    </row>
    <row r="12" spans="2:17" ht="15" x14ac:dyDescent="0.25">
      <c r="B12" s="13" t="s">
        <v>81</v>
      </c>
      <c r="C12" s="38"/>
      <c r="D12" s="38"/>
      <c r="E12" s="38"/>
      <c r="F12" s="38"/>
      <c r="G12" s="38"/>
      <c r="H12" s="40">
        <v>0.47137743124101011</v>
      </c>
      <c r="I12" s="38"/>
      <c r="J12" s="39"/>
      <c r="K12" s="39">
        <v>0.4468858283462816</v>
      </c>
      <c r="L12" s="40"/>
      <c r="M12" s="40"/>
      <c r="N12" s="40">
        <v>4575.6109796729997</v>
      </c>
      <c r="O12" s="39"/>
      <c r="P12" s="39">
        <v>1</v>
      </c>
      <c r="Q12" s="39">
        <v>2.2685028997398822E-4</v>
      </c>
    </row>
    <row r="13" spans="2:17" ht="15" x14ac:dyDescent="0.25">
      <c r="B13" s="16" t="s">
        <v>2465</v>
      </c>
      <c r="C13" s="41"/>
      <c r="D13" s="41"/>
      <c r="E13" s="41"/>
      <c r="F13" s="41"/>
      <c r="G13" s="41"/>
      <c r="H13" s="17"/>
      <c r="I13" s="41"/>
      <c r="J13" s="18"/>
      <c r="K13" s="18"/>
      <c r="L13" s="17"/>
      <c r="M13" s="17"/>
      <c r="N13" s="17"/>
      <c r="O13" s="18"/>
      <c r="P13" s="18"/>
      <c r="Q13" s="18"/>
    </row>
    <row r="14" spans="2:17" ht="15" x14ac:dyDescent="0.25">
      <c r="B14" s="49" t="s">
        <v>2466</v>
      </c>
      <c r="C14" s="41"/>
      <c r="D14" s="41"/>
      <c r="E14" s="41"/>
      <c r="F14" s="41"/>
      <c r="G14" s="41"/>
      <c r="H14" s="15"/>
      <c r="I14" s="41"/>
      <c r="J14" s="15"/>
      <c r="K14" s="15"/>
      <c r="L14" s="15"/>
      <c r="M14" s="15"/>
      <c r="N14" s="15"/>
      <c r="O14" s="15"/>
      <c r="P14" s="15"/>
      <c r="Q14" s="15"/>
    </row>
    <row r="15" spans="2:17" ht="15" x14ac:dyDescent="0.25">
      <c r="B15" s="50" t="s">
        <v>102</v>
      </c>
      <c r="C15" s="42" t="s">
        <v>102</v>
      </c>
      <c r="D15" s="42" t="s">
        <v>102</v>
      </c>
      <c r="E15" s="42" t="s">
        <v>102</v>
      </c>
      <c r="F15" s="42" t="s">
        <v>102</v>
      </c>
      <c r="G15" s="42"/>
      <c r="H15" s="17"/>
      <c r="I15" s="42" t="s">
        <v>102</v>
      </c>
      <c r="J15" s="18">
        <v>0</v>
      </c>
      <c r="K15" s="18"/>
      <c r="L15" s="17">
        <v>0</v>
      </c>
      <c r="M15" s="17">
        <v>0</v>
      </c>
      <c r="N15" s="17"/>
      <c r="O15" s="18">
        <v>0</v>
      </c>
      <c r="P15" s="18"/>
      <c r="Q15" s="18"/>
    </row>
    <row r="16" spans="2:17" x14ac:dyDescent="0.2">
      <c r="B16" s="43"/>
      <c r="C16" s="44"/>
      <c r="D16" s="44"/>
      <c r="E16" s="44"/>
      <c r="F16" s="44"/>
      <c r="G16" s="44"/>
      <c r="H16" s="22"/>
      <c r="I16" s="44"/>
      <c r="J16" s="22"/>
      <c r="K16" s="22"/>
      <c r="L16" s="22"/>
      <c r="M16" s="22"/>
      <c r="N16" s="22"/>
      <c r="O16" s="22"/>
      <c r="P16" s="22"/>
      <c r="Q16" s="22"/>
    </row>
    <row r="17" spans="2:17" ht="15" x14ac:dyDescent="0.25">
      <c r="B17" s="16" t="s">
        <v>2467</v>
      </c>
      <c r="C17" s="41"/>
      <c r="D17" s="41"/>
      <c r="E17" s="41"/>
      <c r="F17" s="41"/>
      <c r="G17" s="41"/>
      <c r="H17" s="17">
        <v>0.41</v>
      </c>
      <c r="I17" s="41"/>
      <c r="J17" s="18"/>
      <c r="K17" s="18">
        <v>0.50039999999999984</v>
      </c>
      <c r="L17" s="17"/>
      <c r="M17" s="17"/>
      <c r="N17" s="17">
        <v>4045.7256055400007</v>
      </c>
      <c r="O17" s="18"/>
      <c r="P17" s="18">
        <v>0.88419352596035872</v>
      </c>
      <c r="Q17" s="18">
        <v>2.0057955775723045E-4</v>
      </c>
    </row>
    <row r="18" spans="2:17" ht="15" x14ac:dyDescent="0.25">
      <c r="B18" s="49" t="s">
        <v>2468</v>
      </c>
      <c r="C18" s="41"/>
      <c r="D18" s="41"/>
      <c r="E18" s="41"/>
      <c r="F18" s="41"/>
      <c r="G18" s="41"/>
      <c r="H18" s="15"/>
      <c r="I18" s="41"/>
      <c r="J18" s="15"/>
      <c r="K18" s="15"/>
      <c r="L18" s="15"/>
      <c r="M18" s="15"/>
      <c r="N18" s="15"/>
      <c r="O18" s="15"/>
      <c r="P18" s="15"/>
      <c r="Q18" s="15"/>
    </row>
    <row r="19" spans="2:17" ht="15" x14ac:dyDescent="0.25">
      <c r="B19" s="50" t="s">
        <v>2469</v>
      </c>
      <c r="C19" s="42" t="s">
        <v>2470</v>
      </c>
      <c r="D19" s="42" t="s">
        <v>2471</v>
      </c>
      <c r="E19" s="42" t="s">
        <v>2472</v>
      </c>
      <c r="F19" s="42" t="s">
        <v>335</v>
      </c>
      <c r="G19" s="42"/>
      <c r="H19" s="17">
        <v>0.41</v>
      </c>
      <c r="I19" s="42" t="s">
        <v>88</v>
      </c>
      <c r="J19" s="18">
        <v>2.1199999999999986E-2</v>
      </c>
      <c r="K19" s="18">
        <v>0.50039999999999984</v>
      </c>
      <c r="L19" s="17">
        <v>4111523.8299999996</v>
      </c>
      <c r="M19" s="17">
        <v>98.4</v>
      </c>
      <c r="N19" s="17">
        <v>4045.7256055400007</v>
      </c>
      <c r="O19" s="18">
        <v>4.7199999999999992E-2</v>
      </c>
      <c r="P19" s="18">
        <v>0.88419352596035872</v>
      </c>
      <c r="Q19" s="18">
        <v>2.0057955775723045E-4</v>
      </c>
    </row>
    <row r="20" spans="2:17" x14ac:dyDescent="0.2">
      <c r="B20" s="43"/>
      <c r="C20" s="44"/>
      <c r="D20" s="44"/>
      <c r="E20" s="44"/>
      <c r="F20" s="44"/>
      <c r="G20" s="44"/>
      <c r="H20" s="22"/>
      <c r="I20" s="44"/>
      <c r="J20" s="22"/>
      <c r="K20" s="22"/>
      <c r="L20" s="22"/>
      <c r="M20" s="22"/>
      <c r="N20" s="22"/>
      <c r="O20" s="22"/>
      <c r="P20" s="22"/>
      <c r="Q20" s="22"/>
    </row>
    <row r="21" spans="2:17" ht="15" x14ac:dyDescent="0.25">
      <c r="B21" s="16" t="s">
        <v>2473</v>
      </c>
      <c r="C21" s="41"/>
      <c r="D21" s="41"/>
      <c r="E21" s="41"/>
      <c r="F21" s="41"/>
      <c r="G21" s="41"/>
      <c r="H21" s="17">
        <v>0.93999999999999972</v>
      </c>
      <c r="I21" s="41"/>
      <c r="J21" s="18"/>
      <c r="K21" s="18">
        <v>3.8300000000000001E-2</v>
      </c>
      <c r="L21" s="17"/>
      <c r="M21" s="17"/>
      <c r="N21" s="17">
        <v>529.88537413300014</v>
      </c>
      <c r="O21" s="18"/>
      <c r="P21" s="18">
        <v>0.11580647403964156</v>
      </c>
      <c r="Q21" s="18">
        <v>2.6270732216757828E-5</v>
      </c>
    </row>
    <row r="22" spans="2:17" ht="15" x14ac:dyDescent="0.25">
      <c r="B22" s="49" t="s">
        <v>2474</v>
      </c>
      <c r="C22" s="41"/>
      <c r="D22" s="41"/>
      <c r="E22" s="41"/>
      <c r="F22" s="41"/>
      <c r="G22" s="41"/>
      <c r="H22" s="15"/>
      <c r="I22" s="41"/>
      <c r="J22" s="15"/>
      <c r="K22" s="15"/>
      <c r="L22" s="15"/>
      <c r="M22" s="15"/>
      <c r="N22" s="15"/>
      <c r="O22" s="15"/>
      <c r="P22" s="15"/>
      <c r="Q22" s="15"/>
    </row>
    <row r="23" spans="2:17" ht="15" x14ac:dyDescent="0.25">
      <c r="B23" s="50" t="s">
        <v>102</v>
      </c>
      <c r="C23" s="42" t="s">
        <v>102</v>
      </c>
      <c r="D23" s="42" t="s">
        <v>102</v>
      </c>
      <c r="E23" s="42" t="s">
        <v>102</v>
      </c>
      <c r="F23" s="42" t="s">
        <v>102</v>
      </c>
      <c r="G23" s="42"/>
      <c r="H23" s="17"/>
      <c r="I23" s="42" t="s">
        <v>102</v>
      </c>
      <c r="J23" s="18">
        <v>0</v>
      </c>
      <c r="K23" s="18"/>
      <c r="L23" s="17">
        <v>0</v>
      </c>
      <c r="M23" s="17">
        <v>0</v>
      </c>
      <c r="N23" s="17"/>
      <c r="O23" s="18">
        <v>0</v>
      </c>
      <c r="P23" s="18"/>
      <c r="Q23" s="18"/>
    </row>
    <row r="24" spans="2:17" ht="15" x14ac:dyDescent="0.25">
      <c r="B24" s="49" t="s">
        <v>2475</v>
      </c>
      <c r="C24" s="41"/>
      <c r="D24" s="41"/>
      <c r="E24" s="41"/>
      <c r="F24" s="41"/>
      <c r="G24" s="41"/>
      <c r="H24" s="15"/>
      <c r="I24" s="41"/>
      <c r="J24" s="15"/>
      <c r="K24" s="15"/>
      <c r="L24" s="15"/>
      <c r="M24" s="15"/>
      <c r="N24" s="15"/>
      <c r="O24" s="15"/>
      <c r="P24" s="15"/>
      <c r="Q24" s="15"/>
    </row>
    <row r="25" spans="2:17" ht="15" x14ac:dyDescent="0.25">
      <c r="B25" s="50" t="s">
        <v>2476</v>
      </c>
      <c r="C25" s="42" t="s">
        <v>2477</v>
      </c>
      <c r="D25" s="42" t="s">
        <v>2471</v>
      </c>
      <c r="E25" s="42" t="s">
        <v>560</v>
      </c>
      <c r="F25" s="42" t="s">
        <v>335</v>
      </c>
      <c r="G25" s="42"/>
      <c r="H25" s="17">
        <v>0.93999999999999972</v>
      </c>
      <c r="I25" s="42" t="s">
        <v>88</v>
      </c>
      <c r="J25" s="18">
        <v>4.0999999999999981E-2</v>
      </c>
      <c r="K25" s="18">
        <v>3.8300000000000001E-2</v>
      </c>
      <c r="L25" s="17">
        <v>453552.49</v>
      </c>
      <c r="M25" s="17">
        <v>116.83</v>
      </c>
      <c r="N25" s="17">
        <v>529.88537413300014</v>
      </c>
      <c r="O25" s="18">
        <v>2.9999999999999992E-3</v>
      </c>
      <c r="P25" s="18">
        <v>0.11580647403964156</v>
      </c>
      <c r="Q25" s="18">
        <v>2.6270732216757828E-5</v>
      </c>
    </row>
    <row r="26" spans="2:17" ht="15" x14ac:dyDescent="0.25">
      <c r="B26" s="49" t="s">
        <v>2478</v>
      </c>
      <c r="C26" s="41"/>
      <c r="D26" s="41"/>
      <c r="E26" s="41"/>
      <c r="F26" s="41"/>
      <c r="G26" s="41"/>
      <c r="H26" s="15"/>
      <c r="I26" s="41"/>
      <c r="J26" s="15"/>
      <c r="K26" s="15"/>
      <c r="L26" s="15"/>
      <c r="M26" s="15"/>
      <c r="N26" s="15"/>
      <c r="O26" s="15"/>
      <c r="P26" s="15"/>
      <c r="Q26" s="15"/>
    </row>
    <row r="27" spans="2:17" ht="15" x14ac:dyDescent="0.25">
      <c r="B27" s="50" t="s">
        <v>102</v>
      </c>
      <c r="C27" s="42" t="s">
        <v>102</v>
      </c>
      <c r="D27" s="42" t="s">
        <v>102</v>
      </c>
      <c r="E27" s="42" t="s">
        <v>102</v>
      </c>
      <c r="F27" s="42" t="s">
        <v>102</v>
      </c>
      <c r="G27" s="42"/>
      <c r="H27" s="17"/>
      <c r="I27" s="42" t="s">
        <v>102</v>
      </c>
      <c r="J27" s="18">
        <v>0</v>
      </c>
      <c r="K27" s="18"/>
      <c r="L27" s="17">
        <v>0</v>
      </c>
      <c r="M27" s="17">
        <v>0</v>
      </c>
      <c r="N27" s="17"/>
      <c r="O27" s="18">
        <v>0</v>
      </c>
      <c r="P27" s="18"/>
      <c r="Q27" s="18"/>
    </row>
    <row r="28" spans="2:17" ht="15" x14ac:dyDescent="0.25">
      <c r="B28" s="49" t="s">
        <v>2479</v>
      </c>
      <c r="C28" s="41"/>
      <c r="D28" s="41"/>
      <c r="E28" s="41"/>
      <c r="F28" s="41"/>
      <c r="G28" s="41"/>
      <c r="H28" s="15"/>
      <c r="I28" s="41"/>
      <c r="J28" s="15"/>
      <c r="K28" s="15"/>
      <c r="L28" s="15"/>
      <c r="M28" s="15"/>
      <c r="N28" s="15"/>
      <c r="O28" s="15"/>
      <c r="P28" s="15"/>
      <c r="Q28" s="15"/>
    </row>
    <row r="29" spans="2:17" ht="15" x14ac:dyDescent="0.25">
      <c r="B29" s="50" t="s">
        <v>102</v>
      </c>
      <c r="C29" s="42" t="s">
        <v>102</v>
      </c>
      <c r="D29" s="42" t="s">
        <v>102</v>
      </c>
      <c r="E29" s="42" t="s">
        <v>102</v>
      </c>
      <c r="F29" s="42" t="s">
        <v>102</v>
      </c>
      <c r="G29" s="42"/>
      <c r="H29" s="17"/>
      <c r="I29" s="42" t="s">
        <v>102</v>
      </c>
      <c r="J29" s="18">
        <v>0</v>
      </c>
      <c r="K29" s="18"/>
      <c r="L29" s="17">
        <v>0</v>
      </c>
      <c r="M29" s="17">
        <v>0</v>
      </c>
      <c r="N29" s="17"/>
      <c r="O29" s="18">
        <v>0</v>
      </c>
      <c r="P29" s="18"/>
      <c r="Q29" s="18"/>
    </row>
    <row r="30" spans="2:17" x14ac:dyDescent="0.2">
      <c r="B30" s="43"/>
      <c r="C30" s="44"/>
      <c r="D30" s="44"/>
      <c r="E30" s="44"/>
      <c r="F30" s="44"/>
      <c r="G30" s="44"/>
      <c r="H30" s="22"/>
      <c r="I30" s="44"/>
      <c r="J30" s="22"/>
      <c r="K30" s="22"/>
      <c r="L30" s="22"/>
      <c r="M30" s="22"/>
      <c r="N30" s="22"/>
      <c r="O30" s="22"/>
      <c r="P30" s="22"/>
      <c r="Q30" s="22"/>
    </row>
    <row r="31" spans="2:17" ht="15" x14ac:dyDescent="0.25">
      <c r="B31" s="23" t="s">
        <v>152</v>
      </c>
      <c r="C31" s="41"/>
      <c r="D31" s="41"/>
      <c r="E31" s="41"/>
      <c r="F31" s="41"/>
      <c r="G31" s="41"/>
      <c r="H31" s="17"/>
      <c r="I31" s="41"/>
      <c r="J31" s="18"/>
      <c r="K31" s="18"/>
      <c r="L31" s="17"/>
      <c r="M31" s="17"/>
      <c r="N31" s="17"/>
      <c r="O31" s="18"/>
      <c r="P31" s="18"/>
      <c r="Q31" s="18"/>
    </row>
    <row r="32" spans="2:17" ht="15" x14ac:dyDescent="0.25">
      <c r="B32" s="16" t="s">
        <v>2465</v>
      </c>
      <c r="C32" s="41"/>
      <c r="D32" s="41"/>
      <c r="E32" s="41"/>
      <c r="F32" s="41"/>
      <c r="G32" s="41"/>
      <c r="H32" s="17"/>
      <c r="I32" s="41"/>
      <c r="J32" s="18"/>
      <c r="K32" s="18"/>
      <c r="L32" s="17"/>
      <c r="M32" s="17"/>
      <c r="N32" s="17"/>
      <c r="O32" s="18"/>
      <c r="P32" s="18"/>
      <c r="Q32" s="18"/>
    </row>
    <row r="33" spans="2:17" ht="15" x14ac:dyDescent="0.25">
      <c r="B33" s="49" t="s">
        <v>2466</v>
      </c>
      <c r="C33" s="41"/>
      <c r="D33" s="41"/>
      <c r="E33" s="41"/>
      <c r="F33" s="41"/>
      <c r="G33" s="41"/>
      <c r="H33" s="15"/>
      <c r="I33" s="41"/>
      <c r="J33" s="15"/>
      <c r="K33" s="15"/>
      <c r="L33" s="15"/>
      <c r="M33" s="15"/>
      <c r="N33" s="15"/>
      <c r="O33" s="15"/>
      <c r="P33" s="15"/>
      <c r="Q33" s="15"/>
    </row>
    <row r="34" spans="2:17" ht="15" x14ac:dyDescent="0.25">
      <c r="B34" s="50" t="s">
        <v>102</v>
      </c>
      <c r="C34" s="42" t="s">
        <v>102</v>
      </c>
      <c r="D34" s="42" t="s">
        <v>102</v>
      </c>
      <c r="E34" s="42" t="s">
        <v>102</v>
      </c>
      <c r="F34" s="42" t="s">
        <v>102</v>
      </c>
      <c r="G34" s="42"/>
      <c r="H34" s="17"/>
      <c r="I34" s="42" t="s">
        <v>102</v>
      </c>
      <c r="J34" s="18">
        <v>0</v>
      </c>
      <c r="K34" s="18"/>
      <c r="L34" s="17">
        <v>0</v>
      </c>
      <c r="M34" s="17">
        <v>0</v>
      </c>
      <c r="N34" s="17"/>
      <c r="O34" s="18">
        <v>0</v>
      </c>
      <c r="P34" s="18"/>
      <c r="Q34" s="18"/>
    </row>
    <row r="35" spans="2:17" x14ac:dyDescent="0.2">
      <c r="B35" s="43"/>
      <c r="C35" s="44"/>
      <c r="D35" s="44"/>
      <c r="E35" s="44"/>
      <c r="F35" s="44"/>
      <c r="G35" s="44"/>
      <c r="H35" s="22"/>
      <c r="I35" s="44"/>
      <c r="J35" s="22"/>
      <c r="K35" s="22"/>
      <c r="L35" s="22"/>
      <c r="M35" s="22"/>
      <c r="N35" s="22"/>
      <c r="O35" s="22"/>
      <c r="P35" s="22"/>
      <c r="Q35" s="22"/>
    </row>
    <row r="36" spans="2:17" ht="15" x14ac:dyDescent="0.25">
      <c r="B36" s="16" t="s">
        <v>2467</v>
      </c>
      <c r="C36" s="41"/>
      <c r="D36" s="41"/>
      <c r="E36" s="41"/>
      <c r="F36" s="41"/>
      <c r="G36" s="41"/>
      <c r="H36" s="17"/>
      <c r="I36" s="41"/>
      <c r="J36" s="18"/>
      <c r="K36" s="18"/>
      <c r="L36" s="17"/>
      <c r="M36" s="17"/>
      <c r="N36" s="17"/>
      <c r="O36" s="18"/>
      <c r="P36" s="18"/>
      <c r="Q36" s="18"/>
    </row>
    <row r="37" spans="2:17" ht="15" x14ac:dyDescent="0.25">
      <c r="B37" s="49" t="s">
        <v>2468</v>
      </c>
      <c r="C37" s="41"/>
      <c r="D37" s="41"/>
      <c r="E37" s="41"/>
      <c r="F37" s="41"/>
      <c r="G37" s="41"/>
      <c r="H37" s="15"/>
      <c r="I37" s="41"/>
      <c r="J37" s="15"/>
      <c r="K37" s="15"/>
      <c r="L37" s="15"/>
      <c r="M37" s="15"/>
      <c r="N37" s="15"/>
      <c r="O37" s="15"/>
      <c r="P37" s="15"/>
      <c r="Q37" s="15"/>
    </row>
    <row r="38" spans="2:17" ht="15" x14ac:dyDescent="0.25">
      <c r="B38" s="50" t="s">
        <v>102</v>
      </c>
      <c r="C38" s="42" t="s">
        <v>102</v>
      </c>
      <c r="D38" s="42" t="s">
        <v>102</v>
      </c>
      <c r="E38" s="42" t="s">
        <v>102</v>
      </c>
      <c r="F38" s="42" t="s">
        <v>102</v>
      </c>
      <c r="G38" s="42"/>
      <c r="H38" s="17"/>
      <c r="I38" s="42" t="s">
        <v>102</v>
      </c>
      <c r="J38" s="18">
        <v>0</v>
      </c>
      <c r="K38" s="18"/>
      <c r="L38" s="17">
        <v>0</v>
      </c>
      <c r="M38" s="17">
        <v>0</v>
      </c>
      <c r="N38" s="17"/>
      <c r="O38" s="18">
        <v>0</v>
      </c>
      <c r="P38" s="18"/>
      <c r="Q38" s="18"/>
    </row>
    <row r="39" spans="2:17" x14ac:dyDescent="0.2">
      <c r="B39" s="43"/>
      <c r="C39" s="44"/>
      <c r="D39" s="44"/>
      <c r="E39" s="44"/>
      <c r="F39" s="44"/>
      <c r="G39" s="44"/>
      <c r="H39" s="22"/>
      <c r="I39" s="44"/>
      <c r="J39" s="22"/>
      <c r="K39" s="22"/>
      <c r="L39" s="22"/>
      <c r="M39" s="22"/>
      <c r="N39" s="22"/>
      <c r="O39" s="22"/>
      <c r="P39" s="22"/>
      <c r="Q39" s="22"/>
    </row>
    <row r="40" spans="2:17" ht="15" x14ac:dyDescent="0.25">
      <c r="B40" s="16" t="s">
        <v>2473</v>
      </c>
      <c r="C40" s="41"/>
      <c r="D40" s="41"/>
      <c r="E40" s="41"/>
      <c r="F40" s="41"/>
      <c r="G40" s="41"/>
      <c r="H40" s="17"/>
      <c r="I40" s="41"/>
      <c r="J40" s="18"/>
      <c r="K40" s="18"/>
      <c r="L40" s="17"/>
      <c r="M40" s="17"/>
      <c r="N40" s="17"/>
      <c r="O40" s="18"/>
      <c r="P40" s="18"/>
      <c r="Q40" s="18"/>
    </row>
    <row r="41" spans="2:17" ht="15" x14ac:dyDescent="0.25">
      <c r="B41" s="49" t="s">
        <v>2474</v>
      </c>
      <c r="C41" s="41"/>
      <c r="D41" s="41"/>
      <c r="E41" s="41"/>
      <c r="F41" s="41"/>
      <c r="G41" s="41"/>
      <c r="H41" s="15"/>
      <c r="I41" s="41"/>
      <c r="J41" s="15"/>
      <c r="K41" s="15"/>
      <c r="L41" s="15"/>
      <c r="M41" s="15"/>
      <c r="N41" s="15"/>
      <c r="O41" s="15"/>
      <c r="P41" s="15"/>
      <c r="Q41" s="15"/>
    </row>
    <row r="42" spans="2:17" ht="15" x14ac:dyDescent="0.25">
      <c r="B42" s="50" t="s">
        <v>102</v>
      </c>
      <c r="C42" s="42" t="s">
        <v>102</v>
      </c>
      <c r="D42" s="42" t="s">
        <v>102</v>
      </c>
      <c r="E42" s="42" t="s">
        <v>102</v>
      </c>
      <c r="F42" s="42" t="s">
        <v>102</v>
      </c>
      <c r="G42" s="42"/>
      <c r="H42" s="17"/>
      <c r="I42" s="42" t="s">
        <v>102</v>
      </c>
      <c r="J42" s="18">
        <v>0</v>
      </c>
      <c r="K42" s="18"/>
      <c r="L42" s="17">
        <v>0</v>
      </c>
      <c r="M42" s="17">
        <v>0</v>
      </c>
      <c r="N42" s="17"/>
      <c r="O42" s="18">
        <v>0</v>
      </c>
      <c r="P42" s="18"/>
      <c r="Q42" s="18"/>
    </row>
    <row r="43" spans="2:17" ht="15" x14ac:dyDescent="0.25">
      <c r="B43" s="49" t="s">
        <v>2475</v>
      </c>
      <c r="C43" s="41"/>
      <c r="D43" s="41"/>
      <c r="E43" s="41"/>
      <c r="F43" s="41"/>
      <c r="G43" s="41"/>
      <c r="H43" s="15"/>
      <c r="I43" s="41"/>
      <c r="J43" s="15"/>
      <c r="K43" s="15"/>
      <c r="L43" s="15"/>
      <c r="M43" s="15"/>
      <c r="N43" s="15"/>
      <c r="O43" s="15"/>
      <c r="P43" s="15"/>
      <c r="Q43" s="15"/>
    </row>
    <row r="44" spans="2:17" ht="15" x14ac:dyDescent="0.25">
      <c r="B44" s="50" t="s">
        <v>102</v>
      </c>
      <c r="C44" s="42" t="s">
        <v>102</v>
      </c>
      <c r="D44" s="42" t="s">
        <v>102</v>
      </c>
      <c r="E44" s="42" t="s">
        <v>102</v>
      </c>
      <c r="F44" s="42" t="s">
        <v>102</v>
      </c>
      <c r="G44" s="42"/>
      <c r="H44" s="17"/>
      <c r="I44" s="42" t="s">
        <v>102</v>
      </c>
      <c r="J44" s="18">
        <v>0</v>
      </c>
      <c r="K44" s="18"/>
      <c r="L44" s="17">
        <v>0</v>
      </c>
      <c r="M44" s="17">
        <v>0</v>
      </c>
      <c r="N44" s="17"/>
      <c r="O44" s="18">
        <v>0</v>
      </c>
      <c r="P44" s="18"/>
      <c r="Q44" s="18"/>
    </row>
    <row r="45" spans="2:17" ht="15" x14ac:dyDescent="0.25">
      <c r="B45" s="49" t="s">
        <v>2478</v>
      </c>
      <c r="C45" s="41"/>
      <c r="D45" s="41"/>
      <c r="E45" s="41"/>
      <c r="F45" s="41"/>
      <c r="G45" s="41"/>
      <c r="H45" s="15"/>
      <c r="I45" s="41"/>
      <c r="J45" s="15"/>
      <c r="K45" s="15"/>
      <c r="L45" s="15"/>
      <c r="M45" s="15"/>
      <c r="N45" s="15"/>
      <c r="O45" s="15"/>
      <c r="P45" s="15"/>
      <c r="Q45" s="15"/>
    </row>
    <row r="46" spans="2:17" ht="15" x14ac:dyDescent="0.25">
      <c r="B46" s="50" t="s">
        <v>102</v>
      </c>
      <c r="C46" s="42" t="s">
        <v>102</v>
      </c>
      <c r="D46" s="42" t="s">
        <v>102</v>
      </c>
      <c r="E46" s="42" t="s">
        <v>102</v>
      </c>
      <c r="F46" s="42" t="s">
        <v>102</v>
      </c>
      <c r="G46" s="42"/>
      <c r="H46" s="17"/>
      <c r="I46" s="42" t="s">
        <v>102</v>
      </c>
      <c r="J46" s="18">
        <v>0</v>
      </c>
      <c r="K46" s="18"/>
      <c r="L46" s="17">
        <v>0</v>
      </c>
      <c r="M46" s="17">
        <v>0</v>
      </c>
      <c r="N46" s="17"/>
      <c r="O46" s="18">
        <v>0</v>
      </c>
      <c r="P46" s="18"/>
      <c r="Q46" s="18"/>
    </row>
    <row r="47" spans="2:17" ht="15" x14ac:dyDescent="0.25">
      <c r="B47" s="49" t="s">
        <v>2479</v>
      </c>
      <c r="C47" s="41"/>
      <c r="D47" s="41"/>
      <c r="E47" s="41"/>
      <c r="F47" s="41"/>
      <c r="G47" s="41"/>
      <c r="H47" s="15"/>
      <c r="I47" s="41"/>
      <c r="J47" s="15"/>
      <c r="K47" s="15"/>
      <c r="L47" s="15"/>
      <c r="M47" s="15"/>
      <c r="N47" s="15"/>
      <c r="O47" s="15"/>
      <c r="P47" s="15"/>
      <c r="Q47" s="15"/>
    </row>
    <row r="48" spans="2:17" ht="15" x14ac:dyDescent="0.25">
      <c r="B48" s="50" t="s">
        <v>102</v>
      </c>
      <c r="C48" s="42" t="s">
        <v>102</v>
      </c>
      <c r="D48" s="42" t="s">
        <v>102</v>
      </c>
      <c r="E48" s="42" t="s">
        <v>102</v>
      </c>
      <c r="F48" s="42" t="s">
        <v>102</v>
      </c>
      <c r="G48" s="42"/>
      <c r="H48" s="17"/>
      <c r="I48" s="42" t="s">
        <v>102</v>
      </c>
      <c r="J48" s="18">
        <v>0</v>
      </c>
      <c r="K48" s="18"/>
      <c r="L48" s="17">
        <v>0</v>
      </c>
      <c r="M48" s="17">
        <v>0</v>
      </c>
      <c r="N48" s="17"/>
      <c r="O48" s="18">
        <v>0</v>
      </c>
      <c r="P48" s="18"/>
      <c r="Q48" s="18"/>
    </row>
    <row r="49" spans="2:17" x14ac:dyDescent="0.2">
      <c r="B49" s="43"/>
      <c r="C49" s="44"/>
      <c r="D49" s="44"/>
      <c r="E49" s="44"/>
      <c r="F49" s="44"/>
      <c r="G49" s="44"/>
      <c r="H49" s="22"/>
      <c r="I49" s="44"/>
      <c r="J49" s="22"/>
      <c r="K49" s="22"/>
      <c r="L49" s="22"/>
      <c r="M49" s="22"/>
      <c r="N49" s="22"/>
      <c r="O49" s="22"/>
      <c r="P49" s="22"/>
      <c r="Q49" s="22"/>
    </row>
    <row r="50" spans="2:17" x14ac:dyDescent="0.2">
      <c r="B50" s="46"/>
      <c r="C50" s="47"/>
      <c r="D50" s="47"/>
      <c r="E50" s="47"/>
      <c r="F50" s="47"/>
      <c r="G50" s="47"/>
      <c r="H50" s="48"/>
      <c r="I50" s="47"/>
      <c r="J50" s="48"/>
      <c r="K50" s="48"/>
      <c r="L50" s="48"/>
      <c r="M50" s="48"/>
      <c r="N50" s="48"/>
      <c r="O50" s="48"/>
      <c r="P50" s="48"/>
      <c r="Q50" s="48"/>
    </row>
    <row r="52" spans="2:17" x14ac:dyDescent="0.2">
      <c r="B52" s="34" t="s">
        <v>60</v>
      </c>
    </row>
    <row r="54" spans="2:17" x14ac:dyDescent="0.2">
      <c r="B54" s="35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5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6" width="19.25" customWidth="1"/>
  </cols>
  <sheetData>
    <row r="1" spans="2:16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" x14ac:dyDescent="0.25">
      <c r="B6" s="5" t="s">
        <v>2481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15" x14ac:dyDescent="0.25">
      <c r="B7" s="5" t="s">
        <v>155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ht="30" x14ac:dyDescent="0.2">
      <c r="B8" s="36" t="s">
        <v>2426</v>
      </c>
      <c r="C8" s="37" t="s">
        <v>63</v>
      </c>
      <c r="D8" s="37" t="s">
        <v>65</v>
      </c>
      <c r="E8" s="37" t="s">
        <v>66</v>
      </c>
      <c r="F8" s="37" t="s">
        <v>157</v>
      </c>
      <c r="G8" s="37" t="s">
        <v>158</v>
      </c>
      <c r="H8" s="37" t="s">
        <v>67</v>
      </c>
      <c r="I8" s="37" t="s">
        <v>68</v>
      </c>
      <c r="J8" s="37" t="s">
        <v>69</v>
      </c>
      <c r="K8" s="37" t="s">
        <v>159</v>
      </c>
      <c r="L8" s="37" t="s">
        <v>160</v>
      </c>
      <c r="M8" s="37" t="s">
        <v>9</v>
      </c>
      <c r="N8" s="37" t="s">
        <v>161</v>
      </c>
      <c r="O8" s="37" t="s">
        <v>71</v>
      </c>
      <c r="P8" s="37" t="s">
        <v>72</v>
      </c>
    </row>
    <row r="9" spans="2:16" x14ac:dyDescent="0.2">
      <c r="B9" s="9"/>
      <c r="C9" s="10"/>
      <c r="D9" s="10"/>
      <c r="E9" s="10"/>
      <c r="F9" s="10" t="s">
        <v>162</v>
      </c>
      <c r="G9" s="10" t="s">
        <v>163</v>
      </c>
      <c r="H9" s="10"/>
      <c r="I9" s="10" t="s">
        <v>12</v>
      </c>
      <c r="J9" s="10" t="s">
        <v>12</v>
      </c>
      <c r="K9" s="10" t="s">
        <v>164</v>
      </c>
      <c r="L9" s="10" t="s">
        <v>165</v>
      </c>
      <c r="M9" s="10" t="s">
        <v>11</v>
      </c>
      <c r="N9" s="10" t="s">
        <v>12</v>
      </c>
      <c r="O9" s="10" t="s">
        <v>12</v>
      </c>
      <c r="P9" s="10" t="s">
        <v>12</v>
      </c>
    </row>
    <row r="10" spans="2:16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  <c r="M10" s="12" t="s">
        <v>166</v>
      </c>
      <c r="N10" s="12" t="s">
        <v>167</v>
      </c>
      <c r="O10" s="12" t="s">
        <v>168</v>
      </c>
      <c r="P10" s="12" t="s">
        <v>169</v>
      </c>
    </row>
    <row r="11" spans="2:16" ht="15" x14ac:dyDescent="0.25">
      <c r="B11" s="24" t="s">
        <v>274</v>
      </c>
      <c r="C11" s="45"/>
      <c r="D11" s="45"/>
      <c r="E11" s="45"/>
      <c r="F11" s="45"/>
      <c r="G11" s="25">
        <v>5.7303594525395889</v>
      </c>
      <c r="H11" s="45"/>
      <c r="I11" s="26"/>
      <c r="J11" s="26">
        <v>5.1565236035723612E-2</v>
      </c>
      <c r="K11" s="25"/>
      <c r="L11" s="25"/>
      <c r="M11" s="25">
        <v>4093149.2700000005</v>
      </c>
      <c r="N11" s="26"/>
      <c r="O11" s="26">
        <v>1</v>
      </c>
      <c r="P11" s="26">
        <v>0.20293073491852595</v>
      </c>
    </row>
    <row r="12" spans="2:16" ht="15" x14ac:dyDescent="0.25">
      <c r="B12" s="13" t="s">
        <v>81</v>
      </c>
      <c r="C12" s="38"/>
      <c r="D12" s="38"/>
      <c r="E12" s="38"/>
      <c r="F12" s="38"/>
      <c r="G12" s="40">
        <v>5.7303594525395889</v>
      </c>
      <c r="H12" s="38"/>
      <c r="I12" s="39"/>
      <c r="J12" s="39">
        <v>5.1565236035723612E-2</v>
      </c>
      <c r="K12" s="40"/>
      <c r="L12" s="40"/>
      <c r="M12" s="40">
        <v>4093149.2700000005</v>
      </c>
      <c r="N12" s="39"/>
      <c r="O12" s="39">
        <v>1</v>
      </c>
      <c r="P12" s="39">
        <v>0.20293073491852595</v>
      </c>
    </row>
    <row r="13" spans="2:16" ht="15" x14ac:dyDescent="0.25">
      <c r="B13" s="16" t="s">
        <v>81</v>
      </c>
      <c r="C13" s="41"/>
      <c r="D13" s="41"/>
      <c r="E13" s="41"/>
      <c r="F13" s="41"/>
      <c r="G13" s="17">
        <v>5.7303594525395916</v>
      </c>
      <c r="H13" s="41"/>
      <c r="I13" s="18"/>
      <c r="J13" s="18">
        <v>5.1565236035723626E-2</v>
      </c>
      <c r="K13" s="17"/>
      <c r="L13" s="17"/>
      <c r="M13" s="17">
        <v>4093149.2700000009</v>
      </c>
      <c r="N13" s="18"/>
      <c r="O13" s="18">
        <v>1.0000000000000002</v>
      </c>
      <c r="P13" s="18">
        <v>0.20293073491852598</v>
      </c>
    </row>
    <row r="14" spans="2:16" ht="15" x14ac:dyDescent="0.25">
      <c r="B14" s="49" t="s">
        <v>2482</v>
      </c>
      <c r="C14" s="41"/>
      <c r="D14" s="41"/>
      <c r="E14" s="41"/>
      <c r="F14" s="41"/>
      <c r="G14" s="15"/>
      <c r="H14" s="41"/>
      <c r="I14" s="15"/>
      <c r="J14" s="15"/>
      <c r="K14" s="15"/>
      <c r="L14" s="15"/>
      <c r="M14" s="15"/>
      <c r="N14" s="15"/>
      <c r="O14" s="15"/>
      <c r="P14" s="15"/>
    </row>
    <row r="15" spans="2:16" ht="15" x14ac:dyDescent="0.25">
      <c r="B15" s="50" t="s">
        <v>102</v>
      </c>
      <c r="C15" s="42" t="s">
        <v>102</v>
      </c>
      <c r="D15" s="42" t="s">
        <v>102</v>
      </c>
      <c r="E15" s="42" t="s">
        <v>102</v>
      </c>
      <c r="F15" s="42"/>
      <c r="G15" s="17"/>
      <c r="H15" s="42" t="s">
        <v>102</v>
      </c>
      <c r="I15" s="18">
        <v>0</v>
      </c>
      <c r="J15" s="18"/>
      <c r="K15" s="17">
        <v>0</v>
      </c>
      <c r="L15" s="17">
        <v>0</v>
      </c>
      <c r="M15" s="17"/>
      <c r="N15" s="18">
        <v>0</v>
      </c>
      <c r="O15" s="18"/>
      <c r="P15" s="18"/>
    </row>
    <row r="16" spans="2:16" x14ac:dyDescent="0.2">
      <c r="B16" s="19"/>
      <c r="C16" s="44"/>
      <c r="D16" s="44"/>
      <c r="E16" s="44"/>
      <c r="F16" s="44"/>
      <c r="G16" s="22"/>
      <c r="H16" s="44"/>
      <c r="I16" s="22"/>
      <c r="J16" s="22"/>
      <c r="K16" s="22"/>
      <c r="L16" s="22"/>
      <c r="M16" s="22"/>
      <c r="N16" s="22"/>
      <c r="O16" s="22"/>
      <c r="P16" s="22"/>
    </row>
    <row r="17" spans="2:16" ht="15" x14ac:dyDescent="0.25">
      <c r="B17" s="49" t="s">
        <v>2483</v>
      </c>
      <c r="C17" s="41"/>
      <c r="D17" s="41"/>
      <c r="E17" s="41"/>
      <c r="F17" s="41"/>
      <c r="G17" s="15"/>
      <c r="H17" s="41"/>
      <c r="I17" s="15"/>
      <c r="J17" s="15"/>
      <c r="K17" s="15"/>
      <c r="L17" s="15"/>
      <c r="M17" s="15"/>
      <c r="N17" s="15"/>
      <c r="O17" s="15"/>
      <c r="P17" s="15"/>
    </row>
    <row r="18" spans="2:16" ht="15" x14ac:dyDescent="0.25">
      <c r="B18" s="50" t="s">
        <v>102</v>
      </c>
      <c r="C18" s="42" t="s">
        <v>102</v>
      </c>
      <c r="D18" s="42" t="s">
        <v>102</v>
      </c>
      <c r="E18" s="42" t="s">
        <v>102</v>
      </c>
      <c r="F18" s="42"/>
      <c r="G18" s="17"/>
      <c r="H18" s="42" t="s">
        <v>102</v>
      </c>
      <c r="I18" s="18">
        <v>0</v>
      </c>
      <c r="J18" s="18"/>
      <c r="K18" s="17">
        <v>0</v>
      </c>
      <c r="L18" s="17">
        <v>0</v>
      </c>
      <c r="M18" s="17"/>
      <c r="N18" s="18">
        <v>0</v>
      </c>
      <c r="O18" s="18"/>
      <c r="P18" s="18"/>
    </row>
    <row r="19" spans="2:16" x14ac:dyDescent="0.2">
      <c r="B19" s="19"/>
      <c r="C19" s="44"/>
      <c r="D19" s="44"/>
      <c r="E19" s="44"/>
      <c r="F19" s="44"/>
      <c r="G19" s="22"/>
      <c r="H19" s="44"/>
      <c r="I19" s="22"/>
      <c r="J19" s="22"/>
      <c r="K19" s="22"/>
      <c r="L19" s="22"/>
      <c r="M19" s="22"/>
      <c r="N19" s="22"/>
      <c r="O19" s="22"/>
      <c r="P19" s="22"/>
    </row>
    <row r="20" spans="2:16" ht="15" x14ac:dyDescent="0.25">
      <c r="B20" s="49" t="s">
        <v>2484</v>
      </c>
      <c r="C20" s="41"/>
      <c r="D20" s="41"/>
      <c r="E20" s="41"/>
      <c r="F20" s="41"/>
      <c r="G20" s="15"/>
      <c r="H20" s="41"/>
      <c r="I20" s="15"/>
      <c r="J20" s="15"/>
      <c r="K20" s="15"/>
      <c r="L20" s="15"/>
      <c r="M20" s="15"/>
      <c r="N20" s="15"/>
      <c r="O20" s="15"/>
      <c r="P20" s="15"/>
    </row>
    <row r="21" spans="2:16" ht="15" x14ac:dyDescent="0.25">
      <c r="B21" s="50" t="s">
        <v>102</v>
      </c>
      <c r="C21" s="42" t="s">
        <v>102</v>
      </c>
      <c r="D21" s="42" t="s">
        <v>102</v>
      </c>
      <c r="E21" s="42" t="s">
        <v>102</v>
      </c>
      <c r="F21" s="42"/>
      <c r="G21" s="17"/>
      <c r="H21" s="42" t="s">
        <v>102</v>
      </c>
      <c r="I21" s="18">
        <v>0</v>
      </c>
      <c r="J21" s="18"/>
      <c r="K21" s="17">
        <v>0</v>
      </c>
      <c r="L21" s="17">
        <v>0</v>
      </c>
      <c r="M21" s="17"/>
      <c r="N21" s="18">
        <v>0</v>
      </c>
      <c r="O21" s="18"/>
      <c r="P21" s="18"/>
    </row>
    <row r="22" spans="2:16" x14ac:dyDescent="0.2">
      <c r="B22" s="19"/>
      <c r="C22" s="44"/>
      <c r="D22" s="44"/>
      <c r="E22" s="44"/>
      <c r="F22" s="44"/>
      <c r="G22" s="22"/>
      <c r="H22" s="44"/>
      <c r="I22" s="22"/>
      <c r="J22" s="22"/>
      <c r="K22" s="22"/>
      <c r="L22" s="22"/>
      <c r="M22" s="22"/>
      <c r="N22" s="22"/>
      <c r="O22" s="22"/>
      <c r="P22" s="22"/>
    </row>
    <row r="23" spans="2:16" ht="15" x14ac:dyDescent="0.25">
      <c r="B23" s="49" t="s">
        <v>2485</v>
      </c>
      <c r="C23" s="41"/>
      <c r="D23" s="41"/>
      <c r="E23" s="41"/>
      <c r="F23" s="41"/>
      <c r="G23" s="15"/>
      <c r="H23" s="41"/>
      <c r="I23" s="15"/>
      <c r="J23" s="15"/>
      <c r="K23" s="15"/>
      <c r="L23" s="15"/>
      <c r="M23" s="15"/>
      <c r="N23" s="15"/>
      <c r="O23" s="15"/>
      <c r="P23" s="15"/>
    </row>
    <row r="24" spans="2:16" ht="15" x14ac:dyDescent="0.25">
      <c r="B24" s="50" t="s">
        <v>2486</v>
      </c>
      <c r="C24" s="42" t="s">
        <v>2487</v>
      </c>
      <c r="D24" s="42" t="s">
        <v>175</v>
      </c>
      <c r="E24" s="42" t="s">
        <v>189</v>
      </c>
      <c r="F24" s="42" t="s">
        <v>475</v>
      </c>
      <c r="G24" s="17">
        <v>4.87</v>
      </c>
      <c r="H24" s="42" t="s">
        <v>88</v>
      </c>
      <c r="I24" s="18">
        <v>4.9500000000000002E-2</v>
      </c>
      <c r="J24" s="18">
        <v>4.9500000000000002E-2</v>
      </c>
      <c r="K24" s="17">
        <v>1914847.52</v>
      </c>
      <c r="L24" s="17">
        <v>110.8</v>
      </c>
      <c r="M24" s="17">
        <v>2121.65</v>
      </c>
      <c r="N24" s="18">
        <v>3.8300000000000001E-2</v>
      </c>
      <c r="O24" s="18">
        <v>5.1834171197963656E-4</v>
      </c>
      <c r="P24" s="18">
        <v>1.0518746455095457E-4</v>
      </c>
    </row>
    <row r="25" spans="2:16" ht="15" x14ac:dyDescent="0.25">
      <c r="B25" s="50" t="s">
        <v>2486</v>
      </c>
      <c r="C25" s="42" t="s">
        <v>2488</v>
      </c>
      <c r="D25" s="42" t="s">
        <v>175</v>
      </c>
      <c r="E25" s="42" t="s">
        <v>189</v>
      </c>
      <c r="F25" s="42" t="s">
        <v>2489</v>
      </c>
      <c r="G25" s="17">
        <v>5.05</v>
      </c>
      <c r="H25" s="42" t="s">
        <v>88</v>
      </c>
      <c r="I25" s="18">
        <v>4.9500000000000002E-2</v>
      </c>
      <c r="J25" s="18">
        <v>4.9500000000000002E-2</v>
      </c>
      <c r="K25" s="17">
        <v>1229120</v>
      </c>
      <c r="L25" s="17">
        <v>108.53</v>
      </c>
      <c r="M25" s="17">
        <v>1333.92</v>
      </c>
      <c r="N25" s="18">
        <v>6.1500000000000006E-2</v>
      </c>
      <c r="O25" s="18">
        <v>3.2589087570705669E-4</v>
      </c>
      <c r="P25" s="18">
        <v>6.6133274910475012E-5</v>
      </c>
    </row>
    <row r="26" spans="2:16" ht="15" x14ac:dyDescent="0.25">
      <c r="B26" s="50" t="s">
        <v>2486</v>
      </c>
      <c r="C26" s="42" t="s">
        <v>2490</v>
      </c>
      <c r="D26" s="42" t="s">
        <v>175</v>
      </c>
      <c r="E26" s="42" t="s">
        <v>189</v>
      </c>
      <c r="F26" s="42" t="s">
        <v>2491</v>
      </c>
      <c r="G26" s="17">
        <v>5.12</v>
      </c>
      <c r="H26" s="42" t="s">
        <v>88</v>
      </c>
      <c r="I26" s="18">
        <v>4.9500000000000002E-2</v>
      </c>
      <c r="J26" s="18">
        <v>4.9500000000000002E-2</v>
      </c>
      <c r="K26" s="17">
        <v>5807960</v>
      </c>
      <c r="L26" s="17">
        <v>108.14</v>
      </c>
      <c r="M26" s="17">
        <v>6280.8</v>
      </c>
      <c r="N26" s="18">
        <v>0.58079999999999998</v>
      </c>
      <c r="O26" s="18">
        <v>1.5344663938923486E-3</v>
      </c>
      <c r="P26" s="18">
        <v>3.1139039302035464E-4</v>
      </c>
    </row>
    <row r="27" spans="2:16" ht="15" x14ac:dyDescent="0.25">
      <c r="B27" s="50" t="s">
        <v>2486</v>
      </c>
      <c r="C27" s="42" t="s">
        <v>2492</v>
      </c>
      <c r="D27" s="42" t="s">
        <v>175</v>
      </c>
      <c r="E27" s="42" t="s">
        <v>189</v>
      </c>
      <c r="F27" s="42" t="s">
        <v>2493</v>
      </c>
      <c r="G27" s="17">
        <v>5.19</v>
      </c>
      <c r="H27" s="42" t="s">
        <v>88</v>
      </c>
      <c r="I27" s="18">
        <v>4.9500000000000002E-2</v>
      </c>
      <c r="J27" s="18">
        <v>4.9500000000000002E-2</v>
      </c>
      <c r="K27" s="17">
        <v>3942200</v>
      </c>
      <c r="L27" s="17">
        <v>107.43</v>
      </c>
      <c r="M27" s="17">
        <v>4234.97</v>
      </c>
      <c r="N27" s="18">
        <v>0.39419999999999999</v>
      </c>
      <c r="O27" s="18">
        <v>1.0346483161607248E-3</v>
      </c>
      <c r="P27" s="18">
        <v>2.0996194318071126E-4</v>
      </c>
    </row>
    <row r="28" spans="2:16" ht="15" x14ac:dyDescent="0.25">
      <c r="B28" s="50" t="s">
        <v>2486</v>
      </c>
      <c r="C28" s="42" t="s">
        <v>2494</v>
      </c>
      <c r="D28" s="42" t="s">
        <v>175</v>
      </c>
      <c r="E28" s="42" t="s">
        <v>189</v>
      </c>
      <c r="F28" s="42" t="s">
        <v>2495</v>
      </c>
      <c r="G28" s="17">
        <v>5.28</v>
      </c>
      <c r="H28" s="42" t="s">
        <v>88</v>
      </c>
      <c r="I28" s="18">
        <v>4.9500000000000009E-2</v>
      </c>
      <c r="J28" s="18">
        <v>4.9500000000000009E-2</v>
      </c>
      <c r="K28" s="17">
        <v>25023080</v>
      </c>
      <c r="L28" s="17">
        <v>106.67</v>
      </c>
      <c r="M28" s="17">
        <v>26692.77</v>
      </c>
      <c r="N28" s="18">
        <v>0.50049999999999994</v>
      </c>
      <c r="O28" s="18">
        <v>6.5213282583266256E-3</v>
      </c>
      <c r="P28" s="18">
        <v>1.3233779361071728E-3</v>
      </c>
    </row>
    <row r="29" spans="2:16" ht="15" x14ac:dyDescent="0.25">
      <c r="B29" s="50" t="s">
        <v>2486</v>
      </c>
      <c r="C29" s="42" t="s">
        <v>2496</v>
      </c>
      <c r="D29" s="42" t="s">
        <v>175</v>
      </c>
      <c r="E29" s="42" t="s">
        <v>189</v>
      </c>
      <c r="F29" s="42" t="s">
        <v>2497</v>
      </c>
      <c r="G29" s="17">
        <v>5.36</v>
      </c>
      <c r="H29" s="42" t="s">
        <v>88</v>
      </c>
      <c r="I29" s="18">
        <v>4.9500000000000002E-2</v>
      </c>
      <c r="J29" s="18">
        <v>4.9500000000000002E-2</v>
      </c>
      <c r="K29" s="17">
        <v>34419960</v>
      </c>
      <c r="L29" s="17">
        <v>106.15</v>
      </c>
      <c r="M29" s="17">
        <v>36536.370000000003</v>
      </c>
      <c r="N29" s="18">
        <v>0.92</v>
      </c>
      <c r="O29" s="18">
        <v>8.9262246719871031E-3</v>
      </c>
      <c r="P29" s="18">
        <v>1.8114053327342209E-3</v>
      </c>
    </row>
    <row r="30" spans="2:16" ht="15" x14ac:dyDescent="0.25">
      <c r="B30" s="50" t="s">
        <v>2486</v>
      </c>
      <c r="C30" s="42" t="s">
        <v>2498</v>
      </c>
      <c r="D30" s="42" t="s">
        <v>175</v>
      </c>
      <c r="E30" s="42" t="s">
        <v>189</v>
      </c>
      <c r="F30" s="42" t="s">
        <v>2499</v>
      </c>
      <c r="G30" s="17">
        <v>5.44</v>
      </c>
      <c r="H30" s="42" t="s">
        <v>88</v>
      </c>
      <c r="I30" s="18">
        <v>4.9500000000000002E-2</v>
      </c>
      <c r="J30" s="18">
        <v>4.9500000000000002E-2</v>
      </c>
      <c r="K30" s="17">
        <v>63480000</v>
      </c>
      <c r="L30" s="17">
        <v>105.3</v>
      </c>
      <c r="M30" s="17">
        <v>66846.92</v>
      </c>
      <c r="N30" s="18">
        <v>0.63479999999999992</v>
      </c>
      <c r="O30" s="18">
        <v>1.6331415150173594E-2</v>
      </c>
      <c r="P30" s="18">
        <v>3.3141460786842766E-3</v>
      </c>
    </row>
    <row r="31" spans="2:16" ht="15" x14ac:dyDescent="0.25">
      <c r="B31" s="50" t="s">
        <v>2486</v>
      </c>
      <c r="C31" s="42" t="s">
        <v>2500</v>
      </c>
      <c r="D31" s="42" t="s">
        <v>175</v>
      </c>
      <c r="E31" s="42" t="s">
        <v>189</v>
      </c>
      <c r="F31" s="42" t="s">
        <v>2501</v>
      </c>
      <c r="G31" s="17">
        <v>5.53</v>
      </c>
      <c r="H31" s="42" t="s">
        <v>88</v>
      </c>
      <c r="I31" s="18">
        <v>4.9500000000000002E-2</v>
      </c>
      <c r="J31" s="18">
        <v>4.9500000000000002E-2</v>
      </c>
      <c r="K31" s="17">
        <v>50923840</v>
      </c>
      <c r="L31" s="17">
        <v>104.67</v>
      </c>
      <c r="M31" s="17">
        <v>53299.839999999997</v>
      </c>
      <c r="N31" s="18">
        <v>1</v>
      </c>
      <c r="O31" s="18">
        <v>1.3021719093083549E-2</v>
      </c>
      <c r="P31" s="18">
        <v>2.6425070254620458E-3</v>
      </c>
    </row>
    <row r="32" spans="2:16" ht="15" x14ac:dyDescent="0.25">
      <c r="B32" s="50" t="s">
        <v>2486</v>
      </c>
      <c r="C32" s="42" t="s">
        <v>2502</v>
      </c>
      <c r="D32" s="42" t="s">
        <v>175</v>
      </c>
      <c r="E32" s="42" t="s">
        <v>189</v>
      </c>
      <c r="F32" s="42" t="s">
        <v>2503</v>
      </c>
      <c r="G32" s="17">
        <v>5.6</v>
      </c>
      <c r="H32" s="42" t="s">
        <v>88</v>
      </c>
      <c r="I32" s="18">
        <v>4.9500000000000002E-2</v>
      </c>
      <c r="J32" s="18">
        <v>4.9500000000000002E-2</v>
      </c>
      <c r="K32" s="17">
        <v>18610680</v>
      </c>
      <c r="L32" s="17">
        <v>103.96</v>
      </c>
      <c r="M32" s="17">
        <v>19348.63</v>
      </c>
      <c r="N32" s="18">
        <v>0.37219999999999998</v>
      </c>
      <c r="O32" s="18">
        <v>4.7270765671343327E-3</v>
      </c>
      <c r="P32" s="18">
        <v>9.5926912178471286E-4</v>
      </c>
    </row>
    <row r="33" spans="2:16" ht="15" x14ac:dyDescent="0.25">
      <c r="B33" s="50" t="s">
        <v>2486</v>
      </c>
      <c r="C33" s="42" t="s">
        <v>2504</v>
      </c>
      <c r="D33" s="42" t="s">
        <v>175</v>
      </c>
      <c r="E33" s="42" t="s">
        <v>189</v>
      </c>
      <c r="F33" s="42" t="s">
        <v>2505</v>
      </c>
      <c r="G33" s="17">
        <v>5.64</v>
      </c>
      <c r="H33" s="42" t="s">
        <v>88</v>
      </c>
      <c r="I33" s="18">
        <v>4.9500000000000002E-2</v>
      </c>
      <c r="J33" s="18">
        <v>4.9500000000000002E-2</v>
      </c>
      <c r="K33" s="17">
        <v>12742920</v>
      </c>
      <c r="L33" s="17">
        <v>103.33</v>
      </c>
      <c r="M33" s="17">
        <v>13167</v>
      </c>
      <c r="N33" s="18">
        <v>0.42479999999999996</v>
      </c>
      <c r="O33" s="18">
        <v>3.2168384614030942E-3</v>
      </c>
      <c r="P33" s="18">
        <v>6.5279539308671017E-4</v>
      </c>
    </row>
    <row r="34" spans="2:16" ht="15" x14ac:dyDescent="0.25">
      <c r="B34" s="50" t="s">
        <v>2486</v>
      </c>
      <c r="C34" s="42" t="s">
        <v>2506</v>
      </c>
      <c r="D34" s="42" t="s">
        <v>175</v>
      </c>
      <c r="E34" s="42" t="s">
        <v>189</v>
      </c>
      <c r="F34" s="42" t="s">
        <v>2507</v>
      </c>
      <c r="G34" s="17">
        <v>5.12</v>
      </c>
      <c r="H34" s="42" t="s">
        <v>88</v>
      </c>
      <c r="I34" s="18">
        <v>4.9500000000000009E-2</v>
      </c>
      <c r="J34" s="18">
        <v>4.9500000000000009E-2</v>
      </c>
      <c r="K34" s="17">
        <v>25439000</v>
      </c>
      <c r="L34" s="17">
        <v>107.38</v>
      </c>
      <c r="M34" s="17">
        <v>27316.42</v>
      </c>
      <c r="N34" s="18">
        <v>0.50880000000000003</v>
      </c>
      <c r="O34" s="18">
        <v>6.6736926014916613E-3</v>
      </c>
      <c r="P34" s="18">
        <v>1.3542973442410321E-3</v>
      </c>
    </row>
    <row r="35" spans="2:16" ht="15" x14ac:dyDescent="0.25">
      <c r="B35" s="50" t="s">
        <v>2486</v>
      </c>
      <c r="C35" s="42" t="s">
        <v>2508</v>
      </c>
      <c r="D35" s="42" t="s">
        <v>175</v>
      </c>
      <c r="E35" s="42" t="s">
        <v>189</v>
      </c>
      <c r="F35" s="42" t="s">
        <v>2509</v>
      </c>
      <c r="G35" s="17">
        <v>5.22</v>
      </c>
      <c r="H35" s="42" t="s">
        <v>88</v>
      </c>
      <c r="I35" s="18">
        <v>4.9500000000000009E-2</v>
      </c>
      <c r="J35" s="18">
        <v>4.9500000000000009E-2</v>
      </c>
      <c r="K35" s="17">
        <v>5505828</v>
      </c>
      <c r="L35" s="17">
        <v>106.45</v>
      </c>
      <c r="M35" s="17">
        <v>5860.72</v>
      </c>
      <c r="N35" s="18">
        <v>0.1101</v>
      </c>
      <c r="O35" s="18">
        <v>1.4318363718018032E-3</v>
      </c>
      <c r="P35" s="18">
        <v>2.905636072128157E-4</v>
      </c>
    </row>
    <row r="36" spans="2:16" ht="15" x14ac:dyDescent="0.25">
      <c r="B36" s="50" t="s">
        <v>2486</v>
      </c>
      <c r="C36" s="42" t="s">
        <v>2510</v>
      </c>
      <c r="D36" s="42" t="s">
        <v>175</v>
      </c>
      <c r="E36" s="42" t="s">
        <v>189</v>
      </c>
      <c r="F36" s="42" t="s">
        <v>2511</v>
      </c>
      <c r="G36" s="17">
        <v>5.39</v>
      </c>
      <c r="H36" s="42" t="s">
        <v>88</v>
      </c>
      <c r="I36" s="18">
        <v>4.9500000000000002E-2</v>
      </c>
      <c r="J36" s="18">
        <v>4.9500000000000002E-2</v>
      </c>
      <c r="K36" s="17">
        <v>3142000</v>
      </c>
      <c r="L36" s="17">
        <v>105.5</v>
      </c>
      <c r="M36" s="17">
        <v>3314.77</v>
      </c>
      <c r="N36" s="18">
        <v>0.31420000000000003</v>
      </c>
      <c r="O36" s="18">
        <v>8.0983364674604196E-4</v>
      </c>
      <c r="P36" s="18">
        <v>1.6434013709592423E-4</v>
      </c>
    </row>
    <row r="37" spans="2:16" ht="15" x14ac:dyDescent="0.25">
      <c r="B37" s="50" t="s">
        <v>2486</v>
      </c>
      <c r="C37" s="42" t="s">
        <v>2512</v>
      </c>
      <c r="D37" s="42" t="s">
        <v>175</v>
      </c>
      <c r="E37" s="42" t="s">
        <v>189</v>
      </c>
      <c r="F37" s="42" t="s">
        <v>2513</v>
      </c>
      <c r="G37" s="17">
        <v>5.48</v>
      </c>
      <c r="H37" s="42" t="s">
        <v>88</v>
      </c>
      <c r="I37" s="18">
        <v>4.9499999999999995E-2</v>
      </c>
      <c r="J37" s="18">
        <v>4.9499999999999995E-2</v>
      </c>
      <c r="K37" s="17">
        <v>752000</v>
      </c>
      <c r="L37" s="17">
        <v>104.56</v>
      </c>
      <c r="M37" s="17">
        <v>786.32</v>
      </c>
      <c r="N37" s="18">
        <v>7.5199999999999989E-2</v>
      </c>
      <c r="O37" s="18">
        <v>1.9210635824185322E-4</v>
      </c>
      <c r="P37" s="18">
        <v>3.8984284460540895E-5</v>
      </c>
    </row>
    <row r="38" spans="2:16" ht="15" x14ac:dyDescent="0.25">
      <c r="B38" s="50" t="s">
        <v>2486</v>
      </c>
      <c r="C38" s="42" t="s">
        <v>2514</v>
      </c>
      <c r="D38" s="42" t="s">
        <v>175</v>
      </c>
      <c r="E38" s="42" t="s">
        <v>189</v>
      </c>
      <c r="F38" s="42" t="s">
        <v>2515</v>
      </c>
      <c r="G38" s="17">
        <v>5.56</v>
      </c>
      <c r="H38" s="42" t="s">
        <v>88</v>
      </c>
      <c r="I38" s="18">
        <v>4.9500000000000002E-2</v>
      </c>
      <c r="J38" s="18">
        <v>4.9500000000000002E-2</v>
      </c>
      <c r="K38" s="17">
        <v>9751000</v>
      </c>
      <c r="L38" s="17">
        <v>104.38</v>
      </c>
      <c r="M38" s="17">
        <v>10178.02</v>
      </c>
      <c r="N38" s="18">
        <v>0.97510000000000008</v>
      </c>
      <c r="O38" s="18">
        <v>2.4865987846077256E-3</v>
      </c>
      <c r="P38" s="18">
        <v>5.0460731880795921E-4</v>
      </c>
    </row>
    <row r="39" spans="2:16" ht="15" x14ac:dyDescent="0.25">
      <c r="B39" s="50" t="s">
        <v>2486</v>
      </c>
      <c r="C39" s="42" t="s">
        <v>2516</v>
      </c>
      <c r="D39" s="42" t="s">
        <v>175</v>
      </c>
      <c r="E39" s="42" t="s">
        <v>189</v>
      </c>
      <c r="F39" s="42" t="s">
        <v>2517</v>
      </c>
      <c r="G39" s="17">
        <v>5.65</v>
      </c>
      <c r="H39" s="42" t="s">
        <v>88</v>
      </c>
      <c r="I39" s="18">
        <v>4.9500000000000002E-2</v>
      </c>
      <c r="J39" s="18">
        <v>4.9500000000000002E-2</v>
      </c>
      <c r="K39" s="17">
        <v>19232000</v>
      </c>
      <c r="L39" s="17">
        <v>103.82</v>
      </c>
      <c r="M39" s="17">
        <v>19967.32</v>
      </c>
      <c r="N39" s="18">
        <v>0.3846</v>
      </c>
      <c r="O39" s="18">
        <v>4.8782291294253233E-3</v>
      </c>
      <c r="P39" s="18">
        <v>9.8994262233524188E-4</v>
      </c>
    </row>
    <row r="40" spans="2:16" ht="15" x14ac:dyDescent="0.25">
      <c r="B40" s="50" t="s">
        <v>2486</v>
      </c>
      <c r="C40" s="42" t="s">
        <v>2518</v>
      </c>
      <c r="D40" s="42" t="s">
        <v>175</v>
      </c>
      <c r="E40" s="42" t="s">
        <v>189</v>
      </c>
      <c r="F40" s="42" t="s">
        <v>2503</v>
      </c>
      <c r="G40" s="17">
        <v>5.74</v>
      </c>
      <c r="H40" s="42" t="s">
        <v>88</v>
      </c>
      <c r="I40" s="18">
        <v>4.9500000000000002E-2</v>
      </c>
      <c r="J40" s="18">
        <v>4.9500000000000002E-2</v>
      </c>
      <c r="K40" s="17">
        <v>43072000</v>
      </c>
      <c r="L40" s="17">
        <v>103.51</v>
      </c>
      <c r="M40" s="17">
        <v>44583.48</v>
      </c>
      <c r="N40" s="18">
        <v>1</v>
      </c>
      <c r="O40" s="18">
        <v>1.089221942790276E-2</v>
      </c>
      <c r="P40" s="18">
        <v>2.2103660933981534E-3</v>
      </c>
    </row>
    <row r="41" spans="2:16" ht="15" x14ac:dyDescent="0.25">
      <c r="B41" s="50" t="s">
        <v>2486</v>
      </c>
      <c r="C41" s="42" t="s">
        <v>2519</v>
      </c>
      <c r="D41" s="42" t="s">
        <v>175</v>
      </c>
      <c r="E41" s="42" t="s">
        <v>189</v>
      </c>
      <c r="F41" s="42" t="s">
        <v>2520</v>
      </c>
      <c r="G41" s="17">
        <v>5.82</v>
      </c>
      <c r="H41" s="42" t="s">
        <v>88</v>
      </c>
      <c r="I41" s="18">
        <v>4.9499999999999995E-2</v>
      </c>
      <c r="J41" s="18">
        <v>4.9499999999999995E-2</v>
      </c>
      <c r="K41" s="17">
        <v>81140000</v>
      </c>
      <c r="L41" s="17">
        <v>103.07</v>
      </c>
      <c r="M41" s="17">
        <v>83628.73</v>
      </c>
      <c r="N41" s="18">
        <v>0.75989999999999991</v>
      </c>
      <c r="O41" s="18">
        <v>2.0431390228776089E-2</v>
      </c>
      <c r="P41" s="18">
        <v>4.1461570345327223E-3</v>
      </c>
    </row>
    <row r="42" spans="2:16" ht="15" x14ac:dyDescent="0.25">
      <c r="B42" s="50" t="s">
        <v>2486</v>
      </c>
      <c r="C42" s="42" t="s">
        <v>2521</v>
      </c>
      <c r="D42" s="42" t="s">
        <v>175</v>
      </c>
      <c r="E42" s="42" t="s">
        <v>189</v>
      </c>
      <c r="F42" s="42" t="s">
        <v>2522</v>
      </c>
      <c r="G42" s="17">
        <v>5.9</v>
      </c>
      <c r="H42" s="42" t="s">
        <v>88</v>
      </c>
      <c r="I42" s="18">
        <v>4.9500000000000002E-2</v>
      </c>
      <c r="J42" s="18">
        <v>4.9500000000000002E-2</v>
      </c>
      <c r="K42" s="17">
        <v>50222000</v>
      </c>
      <c r="L42" s="17">
        <v>102.65</v>
      </c>
      <c r="M42" s="17">
        <v>51554.29</v>
      </c>
      <c r="N42" s="18">
        <v>0.50219999999999998</v>
      </c>
      <c r="O42" s="18">
        <v>1.2595262620363708E-2</v>
      </c>
      <c r="P42" s="18">
        <v>2.5559659000422459E-3</v>
      </c>
    </row>
    <row r="43" spans="2:16" ht="15" x14ac:dyDescent="0.25">
      <c r="B43" s="50" t="s">
        <v>2486</v>
      </c>
      <c r="C43" s="42" t="s">
        <v>2523</v>
      </c>
      <c r="D43" s="42" t="s">
        <v>175</v>
      </c>
      <c r="E43" s="42" t="s">
        <v>189</v>
      </c>
      <c r="F43" s="42" t="s">
        <v>2524</v>
      </c>
      <c r="G43" s="17">
        <v>5.97</v>
      </c>
      <c r="H43" s="42" t="s">
        <v>88</v>
      </c>
      <c r="I43" s="18">
        <v>4.9500000000000002E-2</v>
      </c>
      <c r="J43" s="18">
        <v>4.9500000000000002E-2</v>
      </c>
      <c r="K43" s="17">
        <v>17933000</v>
      </c>
      <c r="L43" s="17">
        <v>102.27</v>
      </c>
      <c r="M43" s="17">
        <v>18339.38</v>
      </c>
      <c r="N43" s="18">
        <v>0.17929999999999999</v>
      </c>
      <c r="O43" s="18">
        <v>4.4805060334386481E-3</v>
      </c>
      <c r="P43" s="18">
        <v>9.0923238217259451E-4</v>
      </c>
    </row>
    <row r="44" spans="2:16" ht="15" x14ac:dyDescent="0.25">
      <c r="B44" s="50" t="s">
        <v>2486</v>
      </c>
      <c r="C44" s="42" t="s">
        <v>2525</v>
      </c>
      <c r="D44" s="42" t="s">
        <v>175</v>
      </c>
      <c r="E44" s="42" t="s">
        <v>189</v>
      </c>
      <c r="F44" s="42" t="s">
        <v>2526</v>
      </c>
      <c r="G44" s="17">
        <v>5.83</v>
      </c>
      <c r="H44" s="42" t="s">
        <v>88</v>
      </c>
      <c r="I44" s="18">
        <v>4.9500000000000002E-2</v>
      </c>
      <c r="J44" s="18">
        <v>4.9500000000000002E-2</v>
      </c>
      <c r="K44" s="17">
        <v>20041000</v>
      </c>
      <c r="L44" s="17">
        <v>105.55</v>
      </c>
      <c r="M44" s="17">
        <v>21152.49</v>
      </c>
      <c r="N44" s="18">
        <v>0.20039999999999999</v>
      </c>
      <c r="O44" s="18">
        <v>5.1677787944440145E-3</v>
      </c>
      <c r="P44" s="18">
        <v>1.0487011486528979E-3</v>
      </c>
    </row>
    <row r="45" spans="2:16" ht="15" x14ac:dyDescent="0.25">
      <c r="B45" s="50" t="s">
        <v>2486</v>
      </c>
      <c r="C45" s="42" t="s">
        <v>2527</v>
      </c>
      <c r="D45" s="42" t="s">
        <v>175</v>
      </c>
      <c r="E45" s="42" t="s">
        <v>189</v>
      </c>
      <c r="F45" s="42" t="s">
        <v>2528</v>
      </c>
      <c r="G45" s="17">
        <v>5.9</v>
      </c>
      <c r="H45" s="42" t="s">
        <v>88</v>
      </c>
      <c r="I45" s="18">
        <v>4.9500000000000002E-2</v>
      </c>
      <c r="J45" s="18">
        <v>4.9500000000000002E-2</v>
      </c>
      <c r="K45" s="17">
        <v>18075990</v>
      </c>
      <c r="L45" s="17">
        <v>105.14</v>
      </c>
      <c r="M45" s="17">
        <v>19004.54</v>
      </c>
      <c r="N45" s="18">
        <v>0.18079999999999999</v>
      </c>
      <c r="O45" s="18">
        <v>4.6430117121040145E-3</v>
      </c>
      <c r="P45" s="18">
        <v>9.4220977897259113E-4</v>
      </c>
    </row>
    <row r="46" spans="2:16" ht="15" x14ac:dyDescent="0.25">
      <c r="B46" s="50" t="s">
        <v>2486</v>
      </c>
      <c r="C46" s="42" t="s">
        <v>2529</v>
      </c>
      <c r="D46" s="42" t="s">
        <v>175</v>
      </c>
      <c r="E46" s="42" t="s">
        <v>189</v>
      </c>
      <c r="F46" s="42" t="s">
        <v>2530</v>
      </c>
      <c r="G46" s="17">
        <v>5.99</v>
      </c>
      <c r="H46" s="42" t="s">
        <v>88</v>
      </c>
      <c r="I46" s="18">
        <v>4.9500000000000002E-2</v>
      </c>
      <c r="J46" s="18">
        <v>4.9500000000000002E-2</v>
      </c>
      <c r="K46" s="17">
        <v>3762780</v>
      </c>
      <c r="L46" s="17">
        <v>104.73</v>
      </c>
      <c r="M46" s="17">
        <v>3940.67</v>
      </c>
      <c r="N46" s="18">
        <v>3.7599999999999995E-2</v>
      </c>
      <c r="O46" s="18">
        <v>9.6274768889628097E-4</v>
      </c>
      <c r="P46" s="18">
        <v>1.9537109604883469E-4</v>
      </c>
    </row>
    <row r="47" spans="2:16" ht="15" x14ac:dyDescent="0.25">
      <c r="B47" s="50" t="s">
        <v>2486</v>
      </c>
      <c r="C47" s="42" t="s">
        <v>2531</v>
      </c>
      <c r="D47" s="42" t="s">
        <v>175</v>
      </c>
      <c r="E47" s="42" t="s">
        <v>189</v>
      </c>
      <c r="F47" s="42" t="s">
        <v>2532</v>
      </c>
      <c r="G47" s="17">
        <v>6.16</v>
      </c>
      <c r="H47" s="42" t="s">
        <v>88</v>
      </c>
      <c r="I47" s="18">
        <v>4.9500000000000002E-2</v>
      </c>
      <c r="J47" s="18">
        <v>4.9500000000000002E-2</v>
      </c>
      <c r="K47" s="17">
        <v>2199000</v>
      </c>
      <c r="L47" s="17">
        <v>104.09</v>
      </c>
      <c r="M47" s="17">
        <v>2289</v>
      </c>
      <c r="N47" s="18">
        <v>2.2000000000000002E-2</v>
      </c>
      <c r="O47" s="18">
        <v>5.5922710094567351E-4</v>
      </c>
      <c r="P47" s="18">
        <v>1.1348436658126223E-4</v>
      </c>
    </row>
    <row r="48" spans="2:16" ht="15" x14ac:dyDescent="0.25">
      <c r="B48" s="50" t="s">
        <v>2486</v>
      </c>
      <c r="C48" s="42" t="s">
        <v>2533</v>
      </c>
      <c r="D48" s="42" t="s">
        <v>175</v>
      </c>
      <c r="E48" s="42" t="s">
        <v>189</v>
      </c>
      <c r="F48" s="42" t="s">
        <v>2534</v>
      </c>
      <c r="G48" s="17">
        <v>6.24</v>
      </c>
      <c r="H48" s="42" t="s">
        <v>88</v>
      </c>
      <c r="I48" s="18">
        <v>4.9500000000000002E-2</v>
      </c>
      <c r="J48" s="18">
        <v>4.9500000000000002E-2</v>
      </c>
      <c r="K48" s="17">
        <v>2236000</v>
      </c>
      <c r="L48" s="17">
        <v>102.87</v>
      </c>
      <c r="M48" s="17">
        <v>2300.29</v>
      </c>
      <c r="N48" s="18">
        <v>2.2400000000000003E-2</v>
      </c>
      <c r="O48" s="18">
        <v>5.6198536829808786E-4</v>
      </c>
      <c r="P48" s="18">
        <v>1.1404410380218945E-4</v>
      </c>
    </row>
    <row r="49" spans="2:16" ht="15" x14ac:dyDescent="0.25">
      <c r="B49" s="50" t="s">
        <v>2486</v>
      </c>
      <c r="C49" s="42" t="s">
        <v>2535</v>
      </c>
      <c r="D49" s="42" t="s">
        <v>175</v>
      </c>
      <c r="E49" s="42" t="s">
        <v>189</v>
      </c>
      <c r="F49" s="42" t="s">
        <v>2536</v>
      </c>
      <c r="G49" s="17">
        <v>6.32</v>
      </c>
      <c r="H49" s="42" t="s">
        <v>88</v>
      </c>
      <c r="I49" s="18">
        <v>4.9500000000000002E-2</v>
      </c>
      <c r="J49" s="18">
        <v>4.9500000000000002E-2</v>
      </c>
      <c r="K49" s="17">
        <v>6964000</v>
      </c>
      <c r="L49" s="17">
        <v>102.47</v>
      </c>
      <c r="M49" s="17">
        <v>7135.88</v>
      </c>
      <c r="N49" s="18">
        <v>6.9599999999999995E-2</v>
      </c>
      <c r="O49" s="18">
        <v>1.7433715531219801E-3</v>
      </c>
      <c r="P49" s="18">
        <v>3.5378367051109541E-4</v>
      </c>
    </row>
    <row r="50" spans="2:16" ht="15" x14ac:dyDescent="0.25">
      <c r="B50" s="50" t="s">
        <v>2486</v>
      </c>
      <c r="C50" s="42" t="s">
        <v>2537</v>
      </c>
      <c r="D50" s="42" t="s">
        <v>175</v>
      </c>
      <c r="E50" s="42" t="s">
        <v>189</v>
      </c>
      <c r="F50" s="42" t="s">
        <v>856</v>
      </c>
      <c r="G50" s="17">
        <v>6.39</v>
      </c>
      <c r="H50" s="42" t="s">
        <v>88</v>
      </c>
      <c r="I50" s="18">
        <v>4.9500000000000002E-2</v>
      </c>
      <c r="J50" s="18">
        <v>4.9500000000000002E-2</v>
      </c>
      <c r="K50" s="17">
        <v>19228000</v>
      </c>
      <c r="L50" s="17">
        <v>102.05</v>
      </c>
      <c r="M50" s="17">
        <v>19621.75</v>
      </c>
      <c r="N50" s="18">
        <v>0.1923</v>
      </c>
      <c r="O50" s="18">
        <v>4.7938026946180729E-3</v>
      </c>
      <c r="P50" s="18">
        <v>9.7280990387325558E-4</v>
      </c>
    </row>
    <row r="51" spans="2:16" ht="15" x14ac:dyDescent="0.25">
      <c r="B51" s="50" t="s">
        <v>2486</v>
      </c>
      <c r="C51" s="42" t="s">
        <v>2538</v>
      </c>
      <c r="D51" s="42" t="s">
        <v>175</v>
      </c>
      <c r="E51" s="42" t="s">
        <v>189</v>
      </c>
      <c r="F51" s="42" t="s">
        <v>2539</v>
      </c>
      <c r="G51" s="17">
        <v>6.46</v>
      </c>
      <c r="H51" s="42" t="s">
        <v>88</v>
      </c>
      <c r="I51" s="18">
        <v>4.9500000000000002E-2</v>
      </c>
      <c r="J51" s="18">
        <v>4.9500000000000002E-2</v>
      </c>
      <c r="K51" s="17">
        <v>39895000</v>
      </c>
      <c r="L51" s="17">
        <v>102.04</v>
      </c>
      <c r="M51" s="17">
        <v>40707.82</v>
      </c>
      <c r="N51" s="18">
        <v>0.39890000000000003</v>
      </c>
      <c r="O51" s="18">
        <v>9.9453543750189187E-3</v>
      </c>
      <c r="P51" s="18">
        <v>2.0182180723477667E-3</v>
      </c>
    </row>
    <row r="52" spans="2:16" ht="15" x14ac:dyDescent="0.25">
      <c r="B52" s="50" t="s">
        <v>2486</v>
      </c>
      <c r="C52" s="42" t="s">
        <v>2540</v>
      </c>
      <c r="D52" s="42" t="s">
        <v>175</v>
      </c>
      <c r="E52" s="42" t="s">
        <v>189</v>
      </c>
      <c r="F52" s="42" t="s">
        <v>2541</v>
      </c>
      <c r="G52" s="17">
        <v>6.54</v>
      </c>
      <c r="H52" s="42" t="s">
        <v>88</v>
      </c>
      <c r="I52" s="18">
        <v>4.9499999999999995E-2</v>
      </c>
      <c r="J52" s="18">
        <v>4.9499999999999995E-2</v>
      </c>
      <c r="K52" s="17">
        <v>86785000</v>
      </c>
      <c r="L52" s="17">
        <v>101.41</v>
      </c>
      <c r="M52" s="17">
        <v>88008.15</v>
      </c>
      <c r="N52" s="18">
        <v>0.86780000000000002</v>
      </c>
      <c r="O52" s="18">
        <v>2.1501329219786793E-2</v>
      </c>
      <c r="P52" s="18">
        <v>4.3632805402965104E-3</v>
      </c>
    </row>
    <row r="53" spans="2:16" ht="15" x14ac:dyDescent="0.25">
      <c r="B53" s="50" t="s">
        <v>2486</v>
      </c>
      <c r="C53" s="42" t="s">
        <v>2542</v>
      </c>
      <c r="D53" s="42" t="s">
        <v>175</v>
      </c>
      <c r="E53" s="42" t="s">
        <v>189</v>
      </c>
      <c r="F53" s="42" t="s">
        <v>2543</v>
      </c>
      <c r="G53" s="17">
        <v>6.62</v>
      </c>
      <c r="H53" s="42" t="s">
        <v>88</v>
      </c>
      <c r="I53" s="18">
        <v>4.9500000000000002E-2</v>
      </c>
      <c r="J53" s="18">
        <v>4.9500000000000002E-2</v>
      </c>
      <c r="K53" s="17">
        <v>65421000</v>
      </c>
      <c r="L53" s="17">
        <v>101.18</v>
      </c>
      <c r="M53" s="17">
        <v>66191.72</v>
      </c>
      <c r="N53" s="18">
        <v>1</v>
      </c>
      <c r="O53" s="18">
        <v>1.6171342805682724E-2</v>
      </c>
      <c r="P53" s="18">
        <v>3.2816624801766127E-3</v>
      </c>
    </row>
    <row r="54" spans="2:16" ht="15" x14ac:dyDescent="0.25">
      <c r="B54" s="50" t="s">
        <v>2486</v>
      </c>
      <c r="C54" s="42" t="s">
        <v>2544</v>
      </c>
      <c r="D54" s="42" t="s">
        <v>175</v>
      </c>
      <c r="E54" s="42" t="s">
        <v>189</v>
      </c>
      <c r="F54" s="42" t="s">
        <v>2545</v>
      </c>
      <c r="G54" s="17">
        <v>6.69</v>
      </c>
      <c r="H54" s="42" t="s">
        <v>88</v>
      </c>
      <c r="I54" s="18">
        <v>4.9500000000000009E-2</v>
      </c>
      <c r="J54" s="18">
        <v>4.9500000000000009E-2</v>
      </c>
      <c r="K54" s="17">
        <v>25751000</v>
      </c>
      <c r="L54" s="17">
        <v>100.8</v>
      </c>
      <c r="M54" s="17">
        <v>25956.23</v>
      </c>
      <c r="N54" s="18">
        <v>0.25750000000000001</v>
      </c>
      <c r="O54" s="18">
        <v>6.3413836847440444E-3</v>
      </c>
      <c r="P54" s="18">
        <v>1.2868616515454591E-3</v>
      </c>
    </row>
    <row r="55" spans="2:16" ht="15" x14ac:dyDescent="0.25">
      <c r="B55" s="50" t="s">
        <v>2486</v>
      </c>
      <c r="C55" s="42" t="s">
        <v>2546</v>
      </c>
      <c r="D55" s="42" t="s">
        <v>175</v>
      </c>
      <c r="E55" s="42" t="s">
        <v>189</v>
      </c>
      <c r="F55" s="42" t="s">
        <v>2547</v>
      </c>
      <c r="G55" s="17">
        <v>6.78</v>
      </c>
      <c r="H55" s="42" t="s">
        <v>88</v>
      </c>
      <c r="I55" s="18">
        <v>4.9500000000000002E-2</v>
      </c>
      <c r="J55" s="18">
        <v>4.9500000000000002E-2</v>
      </c>
      <c r="K55" s="17">
        <v>24987000</v>
      </c>
      <c r="L55" s="17">
        <v>100.17</v>
      </c>
      <c r="M55" s="17">
        <v>25030.73</v>
      </c>
      <c r="N55" s="18">
        <v>0.24989999999999998</v>
      </c>
      <c r="O55" s="18">
        <v>6.1152741688308854E-3</v>
      </c>
      <c r="P55" s="18">
        <v>1.2409770813091297E-3</v>
      </c>
    </row>
    <row r="56" spans="2:16" ht="15" x14ac:dyDescent="0.25">
      <c r="B56" s="50" t="s">
        <v>2486</v>
      </c>
      <c r="C56" s="42" t="s">
        <v>2548</v>
      </c>
      <c r="D56" s="42" t="s">
        <v>175</v>
      </c>
      <c r="E56" s="42" t="s">
        <v>189</v>
      </c>
      <c r="F56" s="42" t="s">
        <v>2549</v>
      </c>
      <c r="G56" s="17">
        <v>6.59</v>
      </c>
      <c r="H56" s="42" t="s">
        <v>88</v>
      </c>
      <c r="I56" s="18">
        <v>4.9500000000000002E-2</v>
      </c>
      <c r="J56" s="18">
        <v>4.9500000000000002E-2</v>
      </c>
      <c r="K56" s="17">
        <v>683529</v>
      </c>
      <c r="L56" s="17">
        <v>104.53</v>
      </c>
      <c r="M56" s="17">
        <v>714.49</v>
      </c>
      <c r="N56" s="18">
        <v>6.8000000000000005E-3</v>
      </c>
      <c r="O56" s="18">
        <v>1.7455752352759906E-4</v>
      </c>
      <c r="P56" s="18">
        <v>3.542308653501356E-5</v>
      </c>
    </row>
    <row r="57" spans="2:16" ht="15" x14ac:dyDescent="0.25">
      <c r="B57" s="50" t="s">
        <v>2486</v>
      </c>
      <c r="C57" s="42" t="s">
        <v>2550</v>
      </c>
      <c r="D57" s="42" t="s">
        <v>175</v>
      </c>
      <c r="E57" s="42" t="s">
        <v>189</v>
      </c>
      <c r="F57" s="42" t="s">
        <v>2551</v>
      </c>
      <c r="G57" s="17">
        <v>6.67</v>
      </c>
      <c r="H57" s="42" t="s">
        <v>88</v>
      </c>
      <c r="I57" s="18">
        <v>4.9500000000000002E-2</v>
      </c>
      <c r="J57" s="18">
        <v>4.9500000000000002E-2</v>
      </c>
      <c r="K57" s="17">
        <v>1645485</v>
      </c>
      <c r="L57" s="17">
        <v>104.12</v>
      </c>
      <c r="M57" s="17">
        <v>1713.32</v>
      </c>
      <c r="N57" s="18">
        <v>0.16449999999999998</v>
      </c>
      <c r="O57" s="18">
        <v>4.1858234014514688E-4</v>
      </c>
      <c r="P57" s="18">
        <v>8.4943221909571071E-5</v>
      </c>
    </row>
    <row r="58" spans="2:16" ht="15" x14ac:dyDescent="0.25">
      <c r="B58" s="50" t="s">
        <v>2486</v>
      </c>
      <c r="C58" s="42" t="s">
        <v>2552</v>
      </c>
      <c r="D58" s="42" t="s">
        <v>175</v>
      </c>
      <c r="E58" s="42" t="s">
        <v>189</v>
      </c>
      <c r="F58" s="42" t="s">
        <v>2553</v>
      </c>
      <c r="G58" s="17">
        <v>6.910000000000001</v>
      </c>
      <c r="H58" s="42" t="s">
        <v>88</v>
      </c>
      <c r="I58" s="18">
        <v>4.9500000000000002E-2</v>
      </c>
      <c r="J58" s="18">
        <v>4.9500000000000002E-2</v>
      </c>
      <c r="K58" s="17">
        <v>4783000</v>
      </c>
      <c r="L58" s="17">
        <v>102.89</v>
      </c>
      <c r="M58" s="17">
        <v>4921.16</v>
      </c>
      <c r="N58" s="18">
        <v>4.7800000000000002E-2</v>
      </c>
      <c r="O58" s="18">
        <v>1.2022918480077808E-3</v>
      </c>
      <c r="P58" s="18">
        <v>2.4398196830277167E-4</v>
      </c>
    </row>
    <row r="59" spans="2:16" ht="15" x14ac:dyDescent="0.25">
      <c r="B59" s="50" t="s">
        <v>2486</v>
      </c>
      <c r="C59" s="42" t="s">
        <v>2554</v>
      </c>
      <c r="D59" s="42" t="s">
        <v>175</v>
      </c>
      <c r="E59" s="42" t="s">
        <v>189</v>
      </c>
      <c r="F59" s="42" t="s">
        <v>2555</v>
      </c>
      <c r="G59" s="17">
        <v>6.99</v>
      </c>
      <c r="H59" s="42" t="s">
        <v>88</v>
      </c>
      <c r="I59" s="18">
        <v>4.9500000000000002E-2</v>
      </c>
      <c r="J59" s="18">
        <v>4.9500000000000002E-2</v>
      </c>
      <c r="K59" s="17">
        <v>9871000</v>
      </c>
      <c r="L59" s="17">
        <v>102.47</v>
      </c>
      <c r="M59" s="17">
        <v>10114.64</v>
      </c>
      <c r="N59" s="18">
        <v>9.8699999999999996E-2</v>
      </c>
      <c r="O59" s="18">
        <v>2.4711143749712307E-3</v>
      </c>
      <c r="P59" s="18">
        <v>5.0146505618064573E-4</v>
      </c>
    </row>
    <row r="60" spans="2:16" ht="15" x14ac:dyDescent="0.25">
      <c r="B60" s="50" t="s">
        <v>2486</v>
      </c>
      <c r="C60" s="42" t="s">
        <v>2556</v>
      </c>
      <c r="D60" s="42" t="s">
        <v>175</v>
      </c>
      <c r="E60" s="42" t="s">
        <v>189</v>
      </c>
      <c r="F60" s="42" t="s">
        <v>2557</v>
      </c>
      <c r="G60" s="17">
        <v>7.06</v>
      </c>
      <c r="H60" s="42" t="s">
        <v>88</v>
      </c>
      <c r="I60" s="18">
        <v>4.9500000000000002E-2</v>
      </c>
      <c r="J60" s="18">
        <v>4.9500000000000002E-2</v>
      </c>
      <c r="K60" s="17">
        <v>12768000</v>
      </c>
      <c r="L60" s="17">
        <v>102.05</v>
      </c>
      <c r="M60" s="17">
        <v>13029.46</v>
      </c>
      <c r="N60" s="18">
        <v>0.12770000000000001</v>
      </c>
      <c r="O60" s="18">
        <v>3.1832359732143355E-3</v>
      </c>
      <c r="P60" s="18">
        <v>6.4597641546347432E-4</v>
      </c>
    </row>
    <row r="61" spans="2:16" ht="15" x14ac:dyDescent="0.25">
      <c r="B61" s="50" t="s">
        <v>2486</v>
      </c>
      <c r="C61" s="42" t="s">
        <v>2558</v>
      </c>
      <c r="D61" s="42" t="s">
        <v>175</v>
      </c>
      <c r="E61" s="42" t="s">
        <v>189</v>
      </c>
      <c r="F61" s="42" t="s">
        <v>2559</v>
      </c>
      <c r="G61" s="17">
        <v>7.14</v>
      </c>
      <c r="H61" s="42" t="s">
        <v>88</v>
      </c>
      <c r="I61" s="18">
        <v>4.9500000000000002E-2</v>
      </c>
      <c r="J61" s="18">
        <v>4.9500000000000002E-2</v>
      </c>
      <c r="K61" s="17">
        <v>31271000</v>
      </c>
      <c r="L61" s="17">
        <v>101.65</v>
      </c>
      <c r="M61" s="17">
        <v>31788.38</v>
      </c>
      <c r="N61" s="18">
        <v>0.31269999999999998</v>
      </c>
      <c r="O61" s="18">
        <v>7.7662401009870813E-3</v>
      </c>
      <c r="P61" s="18">
        <v>1.5760088112470355E-3</v>
      </c>
    </row>
    <row r="62" spans="2:16" ht="15" x14ac:dyDescent="0.25">
      <c r="B62" s="50" t="s">
        <v>2486</v>
      </c>
      <c r="C62" s="42" t="s">
        <v>2560</v>
      </c>
      <c r="D62" s="42" t="s">
        <v>175</v>
      </c>
      <c r="E62" s="42" t="s">
        <v>189</v>
      </c>
      <c r="F62" s="42" t="s">
        <v>2561</v>
      </c>
      <c r="G62" s="17">
        <v>7.22</v>
      </c>
      <c r="H62" s="42" t="s">
        <v>88</v>
      </c>
      <c r="I62" s="18">
        <v>4.9500000000000009E-2</v>
      </c>
      <c r="J62" s="18">
        <v>4.9500000000000009E-2</v>
      </c>
      <c r="K62" s="17">
        <v>93957000</v>
      </c>
      <c r="L62" s="17">
        <v>101.21</v>
      </c>
      <c r="M62" s="17">
        <v>95091.06</v>
      </c>
      <c r="N62" s="18">
        <v>0.93959999999999999</v>
      </c>
      <c r="O62" s="18">
        <v>2.3231759637243814E-2</v>
      </c>
      <c r="P62" s="18">
        <v>4.7144380566364356E-3</v>
      </c>
    </row>
    <row r="63" spans="2:16" ht="15" x14ac:dyDescent="0.25">
      <c r="B63" s="50" t="s">
        <v>2486</v>
      </c>
      <c r="C63" s="42" t="s">
        <v>2562</v>
      </c>
      <c r="D63" s="42" t="s">
        <v>175</v>
      </c>
      <c r="E63" s="42" t="s">
        <v>189</v>
      </c>
      <c r="F63" s="42" t="s">
        <v>840</v>
      </c>
      <c r="G63" s="17">
        <v>7.41</v>
      </c>
      <c r="H63" s="42" t="s">
        <v>88</v>
      </c>
      <c r="I63" s="18">
        <v>4.9500000000000002E-2</v>
      </c>
      <c r="J63" s="18">
        <v>4.9500000000000002E-2</v>
      </c>
      <c r="K63" s="17">
        <v>65015000</v>
      </c>
      <c r="L63" s="17">
        <v>100.8</v>
      </c>
      <c r="M63" s="17">
        <v>65535.18</v>
      </c>
      <c r="N63" s="18">
        <v>0.65010000000000001</v>
      </c>
      <c r="O63" s="18">
        <v>1.6010943084907331E-2</v>
      </c>
      <c r="P63" s="18">
        <v>3.2491124469589358E-3</v>
      </c>
    </row>
    <row r="64" spans="2:16" ht="15" x14ac:dyDescent="0.25">
      <c r="B64" s="50" t="s">
        <v>2486</v>
      </c>
      <c r="C64" s="42" t="s">
        <v>2563</v>
      </c>
      <c r="D64" s="42" t="s">
        <v>175</v>
      </c>
      <c r="E64" s="42" t="s">
        <v>189</v>
      </c>
      <c r="F64" s="42" t="s">
        <v>2564</v>
      </c>
      <c r="G64" s="17">
        <v>7.36</v>
      </c>
      <c r="H64" s="42" t="s">
        <v>88</v>
      </c>
      <c r="I64" s="18">
        <v>4.9500000000000002E-2</v>
      </c>
      <c r="J64" s="18">
        <v>4.9500000000000002E-2</v>
      </c>
      <c r="K64" s="17">
        <v>25787000</v>
      </c>
      <c r="L64" s="17">
        <v>100.42</v>
      </c>
      <c r="M64" s="17">
        <v>25895.41</v>
      </c>
      <c r="N64" s="18">
        <v>0.25790000000000002</v>
      </c>
      <c r="O64" s="18">
        <v>6.3265247103973798E-3</v>
      </c>
      <c r="P64" s="18">
        <v>1.2838463089611548E-3</v>
      </c>
    </row>
    <row r="65" spans="2:16" ht="15" x14ac:dyDescent="0.25">
      <c r="B65" s="50" t="s">
        <v>2486</v>
      </c>
      <c r="C65" s="42" t="s">
        <v>2565</v>
      </c>
      <c r="D65" s="42" t="s">
        <v>175</v>
      </c>
      <c r="E65" s="42" t="s">
        <v>189</v>
      </c>
      <c r="F65" s="42" t="s">
        <v>2566</v>
      </c>
      <c r="G65" s="17">
        <v>7.43</v>
      </c>
      <c r="H65" s="42" t="s">
        <v>88</v>
      </c>
      <c r="I65" s="18">
        <v>4.9500000000000002E-2</v>
      </c>
      <c r="J65" s="18">
        <v>4.9500000000000002E-2</v>
      </c>
      <c r="K65" s="17">
        <v>34000</v>
      </c>
      <c r="L65" s="17">
        <v>100</v>
      </c>
      <c r="M65" s="17">
        <v>34</v>
      </c>
      <c r="N65" s="18">
        <v>2.9999999999999997E-4</v>
      </c>
      <c r="O65" s="18">
        <v>8.3065624430550017E-6</v>
      </c>
      <c r="P65" s="18">
        <v>1.6856568212157778E-6</v>
      </c>
    </row>
    <row r="66" spans="2:16" ht="15" x14ac:dyDescent="0.25">
      <c r="B66" s="50" t="s">
        <v>2486</v>
      </c>
      <c r="C66" s="42" t="s">
        <v>2567</v>
      </c>
      <c r="D66" s="42" t="s">
        <v>175</v>
      </c>
      <c r="E66" s="42" t="s">
        <v>189</v>
      </c>
      <c r="F66" s="42" t="s">
        <v>2568</v>
      </c>
      <c r="G66" s="17">
        <v>7.21</v>
      </c>
      <c r="H66" s="42" t="s">
        <v>88</v>
      </c>
      <c r="I66" s="18">
        <v>4.9500000000000002E-2</v>
      </c>
      <c r="J66" s="18">
        <v>4.9500000000000002E-2</v>
      </c>
      <c r="K66" s="17">
        <v>29729000</v>
      </c>
      <c r="L66" s="17">
        <v>104.53</v>
      </c>
      <c r="M66" s="17">
        <v>31075.599999999999</v>
      </c>
      <c r="N66" s="18">
        <v>0.29730000000000001</v>
      </c>
      <c r="O66" s="18">
        <v>7.5921003486882355E-3</v>
      </c>
      <c r="P66" s="18">
        <v>1.5406705033345007E-3</v>
      </c>
    </row>
    <row r="67" spans="2:16" ht="15" x14ac:dyDescent="0.25">
      <c r="B67" s="50" t="s">
        <v>2486</v>
      </c>
      <c r="C67" s="42" t="s">
        <v>2569</v>
      </c>
      <c r="D67" s="42" t="s">
        <v>175</v>
      </c>
      <c r="E67" s="42" t="s">
        <v>189</v>
      </c>
      <c r="F67" s="42" t="s">
        <v>2570</v>
      </c>
      <c r="G67" s="17">
        <v>7.46</v>
      </c>
      <c r="H67" s="42" t="s">
        <v>88</v>
      </c>
      <c r="I67" s="18">
        <v>4.9500000000000002E-2</v>
      </c>
      <c r="J67" s="18">
        <v>4.9500000000000002E-2</v>
      </c>
      <c r="K67" s="17">
        <v>1596000</v>
      </c>
      <c r="L67" s="17">
        <v>104.14</v>
      </c>
      <c r="M67" s="17">
        <v>1662.01</v>
      </c>
      <c r="N67" s="18">
        <v>1.6E-2</v>
      </c>
      <c r="O67" s="18">
        <v>4.0604676017593654E-4</v>
      </c>
      <c r="P67" s="18">
        <v>8.2399367453789261E-5</v>
      </c>
    </row>
    <row r="68" spans="2:16" ht="15" x14ac:dyDescent="0.25">
      <c r="B68" s="50" t="s">
        <v>2486</v>
      </c>
      <c r="C68" s="42" t="s">
        <v>2571</v>
      </c>
      <c r="D68" s="42" t="s">
        <v>175</v>
      </c>
      <c r="E68" s="42" t="s">
        <v>189</v>
      </c>
      <c r="F68" s="42" t="s">
        <v>2572</v>
      </c>
      <c r="G68" s="17">
        <v>7.54</v>
      </c>
      <c r="H68" s="42" t="s">
        <v>88</v>
      </c>
      <c r="I68" s="18">
        <v>4.9500000000000002E-2</v>
      </c>
      <c r="J68" s="18">
        <v>4.9500000000000002E-2</v>
      </c>
      <c r="K68" s="17">
        <v>2718000</v>
      </c>
      <c r="L68" s="17">
        <v>102.87</v>
      </c>
      <c r="M68" s="17">
        <v>2796.14</v>
      </c>
      <c r="N68" s="18">
        <v>2.7200000000000002E-2</v>
      </c>
      <c r="O68" s="18">
        <v>6.8312680910364145E-4</v>
      </c>
      <c r="P68" s="18">
        <v>1.3862742541394956E-4</v>
      </c>
    </row>
    <row r="69" spans="2:16" ht="15" x14ac:dyDescent="0.25">
      <c r="B69" s="50" t="s">
        <v>2486</v>
      </c>
      <c r="C69" s="42" t="s">
        <v>2573</v>
      </c>
      <c r="D69" s="42" t="s">
        <v>175</v>
      </c>
      <c r="E69" s="42" t="s">
        <v>189</v>
      </c>
      <c r="F69" s="42" t="s">
        <v>2574</v>
      </c>
      <c r="G69" s="17">
        <v>7.62</v>
      </c>
      <c r="H69" s="42" t="s">
        <v>88</v>
      </c>
      <c r="I69" s="18">
        <v>4.9500000000000009E-2</v>
      </c>
      <c r="J69" s="18">
        <v>4.9500000000000009E-2</v>
      </c>
      <c r="K69" s="17">
        <v>12944000</v>
      </c>
      <c r="L69" s="17">
        <v>102.47</v>
      </c>
      <c r="M69" s="17">
        <v>13263.48</v>
      </c>
      <c r="N69" s="18">
        <v>0.12939999999999999</v>
      </c>
      <c r="O69" s="18">
        <v>3.2404095538885631E-3</v>
      </c>
      <c r="P69" s="18">
        <v>6.5757869220761894E-4</v>
      </c>
    </row>
    <row r="70" spans="2:16" ht="15" x14ac:dyDescent="0.25">
      <c r="B70" s="50" t="s">
        <v>2486</v>
      </c>
      <c r="C70" s="42" t="s">
        <v>2575</v>
      </c>
      <c r="D70" s="42" t="s">
        <v>175</v>
      </c>
      <c r="E70" s="42" t="s">
        <v>189</v>
      </c>
      <c r="F70" s="42" t="s">
        <v>2576</v>
      </c>
      <c r="G70" s="17">
        <v>7.6999999999999993</v>
      </c>
      <c r="H70" s="42" t="s">
        <v>88</v>
      </c>
      <c r="I70" s="18">
        <v>4.9500000000000002E-2</v>
      </c>
      <c r="J70" s="18">
        <v>4.9500000000000002E-2</v>
      </c>
      <c r="K70" s="17">
        <v>17059000</v>
      </c>
      <c r="L70" s="17">
        <v>102.05</v>
      </c>
      <c r="M70" s="17">
        <v>17408.330000000002</v>
      </c>
      <c r="N70" s="18">
        <v>0.17059999999999997</v>
      </c>
      <c r="O70" s="18">
        <v>4.2530405933619911E-3</v>
      </c>
      <c r="P70" s="18">
        <v>8.6307265324927248E-4</v>
      </c>
    </row>
    <row r="71" spans="2:16" ht="15" x14ac:dyDescent="0.25">
      <c r="B71" s="50" t="s">
        <v>2486</v>
      </c>
      <c r="C71" s="42" t="s">
        <v>2577</v>
      </c>
      <c r="D71" s="42" t="s">
        <v>175</v>
      </c>
      <c r="E71" s="42" t="s">
        <v>189</v>
      </c>
      <c r="F71" s="42" t="s">
        <v>2578</v>
      </c>
      <c r="G71" s="17">
        <v>7.7800000000000011</v>
      </c>
      <c r="H71" s="42" t="s">
        <v>88</v>
      </c>
      <c r="I71" s="18">
        <v>4.9500000000000002E-2</v>
      </c>
      <c r="J71" s="18">
        <v>4.9500000000000002E-2</v>
      </c>
      <c r="K71" s="17">
        <v>44102000</v>
      </c>
      <c r="L71" s="17">
        <v>101.64</v>
      </c>
      <c r="M71" s="17">
        <v>44825.71</v>
      </c>
      <c r="N71" s="18">
        <v>0.441</v>
      </c>
      <c r="O71" s="18">
        <v>1.0951398799096323E-2</v>
      </c>
      <c r="P71" s="18">
        <v>2.2223754066864796E-3</v>
      </c>
    </row>
    <row r="72" spans="2:16" ht="15" x14ac:dyDescent="0.25">
      <c r="B72" s="50" t="s">
        <v>2486</v>
      </c>
      <c r="C72" s="42" t="s">
        <v>2579</v>
      </c>
      <c r="D72" s="42" t="s">
        <v>175</v>
      </c>
      <c r="E72" s="42" t="s">
        <v>189</v>
      </c>
      <c r="F72" s="42" t="s">
        <v>2580</v>
      </c>
      <c r="G72" s="17">
        <v>7.9</v>
      </c>
      <c r="H72" s="42" t="s">
        <v>88</v>
      </c>
      <c r="I72" s="18">
        <v>4.9500000000000002E-2</v>
      </c>
      <c r="J72" s="18">
        <v>4.9500000000000002E-2</v>
      </c>
      <c r="K72" s="17">
        <v>89695000</v>
      </c>
      <c r="L72" s="17">
        <v>101.21</v>
      </c>
      <c r="M72" s="17">
        <v>90777.62</v>
      </c>
      <c r="N72" s="18">
        <v>0.89690000000000003</v>
      </c>
      <c r="O72" s="18">
        <v>2.2177940263585837E-2</v>
      </c>
      <c r="P72" s="18">
        <v>4.5005857166686416E-3</v>
      </c>
    </row>
    <row r="73" spans="2:16" ht="15" x14ac:dyDescent="0.25">
      <c r="B73" s="50" t="s">
        <v>2486</v>
      </c>
      <c r="C73" s="42" t="s">
        <v>2581</v>
      </c>
      <c r="D73" s="42" t="s">
        <v>175</v>
      </c>
      <c r="E73" s="42" t="s">
        <v>189</v>
      </c>
      <c r="F73" s="42" t="s">
        <v>181</v>
      </c>
      <c r="G73" s="17">
        <v>7.9800000000000013</v>
      </c>
      <c r="H73" s="42" t="s">
        <v>88</v>
      </c>
      <c r="I73" s="18">
        <v>4.9500000000000002E-2</v>
      </c>
      <c r="J73" s="18">
        <v>4.9500000000000002E-2</v>
      </c>
      <c r="K73" s="17">
        <v>73577000</v>
      </c>
      <c r="L73" s="17">
        <v>100.99</v>
      </c>
      <c r="M73" s="17">
        <v>74307.77</v>
      </c>
      <c r="N73" s="18">
        <v>0.73580000000000001</v>
      </c>
      <c r="O73" s="18">
        <v>1.8154180338504976E-2</v>
      </c>
      <c r="P73" s="18">
        <v>3.684041157936269E-3</v>
      </c>
    </row>
    <row r="74" spans="2:16" ht="15" x14ac:dyDescent="0.25">
      <c r="B74" s="50" t="s">
        <v>2486</v>
      </c>
      <c r="C74" s="42" t="s">
        <v>2582</v>
      </c>
      <c r="D74" s="42" t="s">
        <v>175</v>
      </c>
      <c r="E74" s="42" t="s">
        <v>189</v>
      </c>
      <c r="F74" s="42" t="s">
        <v>301</v>
      </c>
      <c r="G74" s="17">
        <v>7.89</v>
      </c>
      <c r="H74" s="42" t="s">
        <v>88</v>
      </c>
      <c r="I74" s="18">
        <v>4.9500000000000009E-2</v>
      </c>
      <c r="J74" s="18">
        <v>4.9500000000000009E-2</v>
      </c>
      <c r="K74" s="17">
        <v>6600729</v>
      </c>
      <c r="L74" s="17">
        <v>100.41</v>
      </c>
      <c r="M74" s="17">
        <v>6627.58</v>
      </c>
      <c r="N74" s="18">
        <v>6.6000000000000003E-2</v>
      </c>
      <c r="O74" s="18">
        <v>1.6191884445983077E-3</v>
      </c>
      <c r="P74" s="18">
        <v>3.2858310103391953E-4</v>
      </c>
    </row>
    <row r="75" spans="2:16" ht="15" x14ac:dyDescent="0.25">
      <c r="B75" s="50" t="s">
        <v>2486</v>
      </c>
      <c r="C75" s="42" t="s">
        <v>2583</v>
      </c>
      <c r="D75" s="42" t="s">
        <v>175</v>
      </c>
      <c r="E75" s="42" t="s">
        <v>189</v>
      </c>
      <c r="F75" s="42" t="s">
        <v>2584</v>
      </c>
      <c r="G75" s="17">
        <v>8.1</v>
      </c>
      <c r="H75" s="42" t="s">
        <v>88</v>
      </c>
      <c r="I75" s="18">
        <v>4.9500000000000002E-2</v>
      </c>
      <c r="J75" s="18">
        <v>4.9500000000000002E-2</v>
      </c>
      <c r="K75" s="17">
        <v>10452000</v>
      </c>
      <c r="L75" s="17">
        <v>100</v>
      </c>
      <c r="M75" s="17">
        <v>10452</v>
      </c>
      <c r="N75" s="18">
        <v>0.1045</v>
      </c>
      <c r="O75" s="18">
        <v>2.5535350192591433E-3</v>
      </c>
      <c r="P75" s="18">
        <v>5.1819073809845028E-4</v>
      </c>
    </row>
    <row r="76" spans="2:16" ht="15" x14ac:dyDescent="0.25">
      <c r="B76" s="50" t="s">
        <v>2486</v>
      </c>
      <c r="C76" s="42" t="s">
        <v>2585</v>
      </c>
      <c r="D76" s="42" t="s">
        <v>175</v>
      </c>
      <c r="E76" s="42" t="s">
        <v>189</v>
      </c>
      <c r="F76" s="42" t="s">
        <v>2586</v>
      </c>
      <c r="G76" s="17">
        <v>7.84</v>
      </c>
      <c r="H76" s="42" t="s">
        <v>88</v>
      </c>
      <c r="I76" s="18">
        <v>4.9500000000000002E-2</v>
      </c>
      <c r="J76" s="18">
        <v>4.9500000000000002E-2</v>
      </c>
      <c r="K76" s="17">
        <v>23919802</v>
      </c>
      <c r="L76" s="17">
        <v>104.53</v>
      </c>
      <c r="M76" s="17">
        <v>25003.27</v>
      </c>
      <c r="N76" s="18">
        <v>0.23920000000000002</v>
      </c>
      <c r="O76" s="18">
        <v>6.1085653981048189E-3</v>
      </c>
      <c r="P76" s="18">
        <v>1.2396156655352889E-3</v>
      </c>
    </row>
    <row r="77" spans="2:16" ht="15" x14ac:dyDescent="0.25">
      <c r="B77" s="50" t="s">
        <v>2486</v>
      </c>
      <c r="C77" s="42" t="s">
        <v>2587</v>
      </c>
      <c r="D77" s="42" t="s">
        <v>175</v>
      </c>
      <c r="E77" s="42" t="s">
        <v>189</v>
      </c>
      <c r="F77" s="42" t="s">
        <v>242</v>
      </c>
      <c r="G77" s="17">
        <v>7.94</v>
      </c>
      <c r="H77" s="42" t="s">
        <v>88</v>
      </c>
      <c r="I77" s="18">
        <v>4.9500000000000009E-2</v>
      </c>
      <c r="J77" s="18">
        <v>4.9500000000000009E-2</v>
      </c>
      <c r="K77" s="17">
        <v>1572000</v>
      </c>
      <c r="L77" s="17">
        <v>104.12</v>
      </c>
      <c r="M77" s="17">
        <v>1636.81</v>
      </c>
      <c r="N77" s="18">
        <v>1.5700000000000002E-2</v>
      </c>
      <c r="O77" s="18">
        <v>3.9989013154167227E-4</v>
      </c>
      <c r="P77" s="18">
        <v>8.1149998280417564E-5</v>
      </c>
    </row>
    <row r="78" spans="2:16" ht="15" x14ac:dyDescent="0.25">
      <c r="B78" s="50" t="s">
        <v>2486</v>
      </c>
      <c r="C78" s="42" t="s">
        <v>2588</v>
      </c>
      <c r="D78" s="42" t="s">
        <v>175</v>
      </c>
      <c r="E78" s="42" t="s">
        <v>189</v>
      </c>
      <c r="F78" s="42" t="s">
        <v>2589</v>
      </c>
      <c r="G78" s="17">
        <v>8.17</v>
      </c>
      <c r="H78" s="42" t="s">
        <v>88</v>
      </c>
      <c r="I78" s="18">
        <v>4.9500000000000002E-2</v>
      </c>
      <c r="J78" s="18">
        <v>4.9500000000000002E-2</v>
      </c>
      <c r="K78" s="17">
        <v>12628000</v>
      </c>
      <c r="L78" s="17">
        <v>102.47</v>
      </c>
      <c r="M78" s="17">
        <v>12939.68</v>
      </c>
      <c r="N78" s="18">
        <v>0.1263</v>
      </c>
      <c r="O78" s="18">
        <v>3.1613017621514691E-3</v>
      </c>
      <c r="P78" s="18">
        <v>6.4152528989262878E-4</v>
      </c>
    </row>
    <row r="79" spans="2:16" ht="15" x14ac:dyDescent="0.25">
      <c r="B79" s="50" t="s">
        <v>2486</v>
      </c>
      <c r="C79" s="42" t="s">
        <v>2590</v>
      </c>
      <c r="D79" s="42" t="s">
        <v>175</v>
      </c>
      <c r="E79" s="42" t="s">
        <v>189</v>
      </c>
      <c r="F79" s="42" t="s">
        <v>2591</v>
      </c>
      <c r="G79" s="17">
        <v>8.33</v>
      </c>
      <c r="H79" s="42" t="s">
        <v>88</v>
      </c>
      <c r="I79" s="18">
        <v>4.9500000000000002E-2</v>
      </c>
      <c r="J79" s="18">
        <v>4.9500000000000002E-2</v>
      </c>
      <c r="K79" s="17">
        <v>13661000</v>
      </c>
      <c r="L79" s="17">
        <v>102.06</v>
      </c>
      <c r="M79" s="17">
        <v>13942.61</v>
      </c>
      <c r="N79" s="18">
        <v>0.1366</v>
      </c>
      <c r="O79" s="18">
        <v>3.4063282524753854E-3</v>
      </c>
      <c r="P79" s="18">
        <v>6.9124869564856815E-4</v>
      </c>
    </row>
    <row r="80" spans="2:16" ht="15" x14ac:dyDescent="0.25">
      <c r="B80" s="50" t="s">
        <v>2486</v>
      </c>
      <c r="C80" s="42" t="s">
        <v>2592</v>
      </c>
      <c r="D80" s="42" t="s">
        <v>175</v>
      </c>
      <c r="E80" s="42" t="s">
        <v>189</v>
      </c>
      <c r="F80" s="42" t="s">
        <v>2593</v>
      </c>
      <c r="G80" s="17">
        <v>8.41</v>
      </c>
      <c r="H80" s="42" t="s">
        <v>88</v>
      </c>
      <c r="I80" s="18">
        <v>4.9500000000000002E-2</v>
      </c>
      <c r="J80" s="18">
        <v>4.9500000000000002E-2</v>
      </c>
      <c r="K80" s="17">
        <v>39563000</v>
      </c>
      <c r="L80" s="17">
        <v>101.64</v>
      </c>
      <c r="M80" s="17">
        <v>40212.230000000003</v>
      </c>
      <c r="N80" s="18">
        <v>0.39560000000000001</v>
      </c>
      <c r="O80" s="18">
        <v>9.8242764549849905E-3</v>
      </c>
      <c r="P80" s="18">
        <v>1.9936476410528747E-3</v>
      </c>
    </row>
    <row r="81" spans="2:16" ht="15" x14ac:dyDescent="0.25">
      <c r="B81" s="50" t="s">
        <v>2486</v>
      </c>
      <c r="C81" s="42" t="s">
        <v>2594</v>
      </c>
      <c r="D81" s="42" t="s">
        <v>175</v>
      </c>
      <c r="E81" s="42" t="s">
        <v>189</v>
      </c>
      <c r="F81" s="42" t="s">
        <v>2595</v>
      </c>
      <c r="G81" s="17">
        <v>8.5</v>
      </c>
      <c r="H81" s="42" t="s">
        <v>88</v>
      </c>
      <c r="I81" s="18">
        <v>4.9500000000000002E-2</v>
      </c>
      <c r="J81" s="18">
        <v>4.9500000000000002E-2</v>
      </c>
      <c r="K81" s="17">
        <v>83628068</v>
      </c>
      <c r="L81" s="17">
        <v>101.21</v>
      </c>
      <c r="M81" s="17">
        <v>84637.46</v>
      </c>
      <c r="N81" s="18">
        <v>0.83629999999999993</v>
      </c>
      <c r="O81" s="18">
        <v>2.0677833720928528E-2</v>
      </c>
      <c r="P81" s="18">
        <v>4.1961679935111048E-3</v>
      </c>
    </row>
    <row r="82" spans="2:16" ht="15" x14ac:dyDescent="0.25">
      <c r="B82" s="50" t="s">
        <v>2486</v>
      </c>
      <c r="C82" s="42" t="s">
        <v>2596</v>
      </c>
      <c r="D82" s="42" t="s">
        <v>175</v>
      </c>
      <c r="E82" s="42" t="s">
        <v>189</v>
      </c>
      <c r="F82" s="42" t="s">
        <v>2597</v>
      </c>
      <c r="G82" s="17">
        <v>8.58</v>
      </c>
      <c r="H82" s="42" t="s">
        <v>88</v>
      </c>
      <c r="I82" s="18">
        <v>4.9500000000000002E-2</v>
      </c>
      <c r="J82" s="18">
        <v>4.9500000000000002E-2</v>
      </c>
      <c r="K82" s="17">
        <v>75794000</v>
      </c>
      <c r="L82" s="17">
        <v>100.9</v>
      </c>
      <c r="M82" s="17">
        <v>76479.86</v>
      </c>
      <c r="N82" s="18">
        <v>0.75790000000000002</v>
      </c>
      <c r="O82" s="18">
        <v>1.8684845080179546E-2</v>
      </c>
      <c r="P82" s="18">
        <v>3.7917293439596387E-3</v>
      </c>
    </row>
    <row r="83" spans="2:16" ht="15" x14ac:dyDescent="0.25">
      <c r="B83" s="50" t="s">
        <v>2486</v>
      </c>
      <c r="C83" s="42" t="s">
        <v>2598</v>
      </c>
      <c r="D83" s="42" t="s">
        <v>175</v>
      </c>
      <c r="E83" s="42" t="s">
        <v>189</v>
      </c>
      <c r="F83" s="42" t="s">
        <v>2599</v>
      </c>
      <c r="G83" s="17">
        <v>8.5399999999999991</v>
      </c>
      <c r="H83" s="42" t="s">
        <v>88</v>
      </c>
      <c r="I83" s="18">
        <v>4.9500000000000002E-2</v>
      </c>
      <c r="J83" s="18">
        <v>4.9500000000000002E-2</v>
      </c>
      <c r="K83" s="17">
        <v>33482972</v>
      </c>
      <c r="L83" s="17">
        <v>100.83</v>
      </c>
      <c r="M83" s="17">
        <v>33761.25</v>
      </c>
      <c r="N83" s="18">
        <v>0.33479999999999999</v>
      </c>
      <c r="O83" s="18">
        <v>8.2482332729585488E-3</v>
      </c>
      <c r="P83" s="18">
        <v>1.673820039860917E-3</v>
      </c>
    </row>
    <row r="84" spans="2:16" ht="15" x14ac:dyDescent="0.25">
      <c r="B84" s="50" t="s">
        <v>2486</v>
      </c>
      <c r="C84" s="42" t="s">
        <v>2600</v>
      </c>
      <c r="D84" s="42" t="s">
        <v>175</v>
      </c>
      <c r="E84" s="42" t="s">
        <v>189</v>
      </c>
      <c r="F84" s="42" t="s">
        <v>2601</v>
      </c>
      <c r="G84" s="17">
        <v>8.33</v>
      </c>
      <c r="H84" s="42" t="s">
        <v>88</v>
      </c>
      <c r="I84" s="18">
        <v>4.9500000000000002E-2</v>
      </c>
      <c r="J84" s="18">
        <v>4.9500000000000002E-2</v>
      </c>
      <c r="K84" s="17">
        <v>25266719</v>
      </c>
      <c r="L84" s="17">
        <v>104.78</v>
      </c>
      <c r="M84" s="17">
        <v>26475.66</v>
      </c>
      <c r="N84" s="18">
        <v>0.25269999999999998</v>
      </c>
      <c r="O84" s="18">
        <v>6.468285970914517E-3</v>
      </c>
      <c r="P84" s="18">
        <v>1.3126140257408742E-3</v>
      </c>
    </row>
    <row r="85" spans="2:16" ht="15" x14ac:dyDescent="0.25">
      <c r="B85" s="50" t="s">
        <v>2486</v>
      </c>
      <c r="C85" s="42" t="s">
        <v>2602</v>
      </c>
      <c r="D85" s="42" t="s">
        <v>175</v>
      </c>
      <c r="E85" s="42" t="s">
        <v>189</v>
      </c>
      <c r="F85" s="42" t="s">
        <v>2603</v>
      </c>
      <c r="G85" s="17">
        <v>8.19</v>
      </c>
      <c r="H85" s="42" t="s">
        <v>88</v>
      </c>
      <c r="I85" s="18">
        <v>5.9500000000000004E-2</v>
      </c>
      <c r="J85" s="18">
        <v>5.9500000000000004E-2</v>
      </c>
      <c r="K85" s="17">
        <v>6069000</v>
      </c>
      <c r="L85" s="17">
        <v>103.46</v>
      </c>
      <c r="M85" s="17">
        <v>6278.74</v>
      </c>
      <c r="N85" s="18">
        <v>6.0700000000000004E-2</v>
      </c>
      <c r="O85" s="18">
        <v>1.5339631139325634E-3</v>
      </c>
      <c r="P85" s="18">
        <v>3.1128826204824568E-4</v>
      </c>
    </row>
    <row r="86" spans="2:16" ht="15" x14ac:dyDescent="0.25">
      <c r="B86" s="50" t="s">
        <v>2486</v>
      </c>
      <c r="C86" s="42" t="s">
        <v>2604</v>
      </c>
      <c r="D86" s="42" t="s">
        <v>175</v>
      </c>
      <c r="E86" s="42" t="s">
        <v>189</v>
      </c>
      <c r="F86" s="42" t="s">
        <v>2605</v>
      </c>
      <c r="G86" s="17">
        <v>8.65</v>
      </c>
      <c r="H86" s="42" t="s">
        <v>88</v>
      </c>
      <c r="I86" s="18">
        <v>4.9500000000000002E-2</v>
      </c>
      <c r="J86" s="18">
        <v>4.9500000000000002E-2</v>
      </c>
      <c r="K86" s="17">
        <v>992000</v>
      </c>
      <c r="L86" s="17">
        <v>102.47</v>
      </c>
      <c r="M86" s="17">
        <v>1016.48</v>
      </c>
      <c r="N86" s="18">
        <v>9.8999999999999991E-3</v>
      </c>
      <c r="O86" s="18">
        <v>2.4833689976813374E-4</v>
      </c>
      <c r="P86" s="18">
        <v>5.0395189577335703E-5</v>
      </c>
    </row>
    <row r="87" spans="2:16" ht="15" x14ac:dyDescent="0.25">
      <c r="B87" s="50" t="s">
        <v>2486</v>
      </c>
      <c r="C87" s="42" t="s">
        <v>2606</v>
      </c>
      <c r="D87" s="42" t="s">
        <v>175</v>
      </c>
      <c r="E87" s="42" t="s">
        <v>189</v>
      </c>
      <c r="F87" s="42" t="s">
        <v>2607</v>
      </c>
      <c r="G87" s="17">
        <v>8.77</v>
      </c>
      <c r="H87" s="42" t="s">
        <v>88</v>
      </c>
      <c r="I87" s="18">
        <v>4.9500000000000002E-2</v>
      </c>
      <c r="J87" s="18">
        <v>4.9500000000000002E-2</v>
      </c>
      <c r="K87" s="17">
        <v>17218000</v>
      </c>
      <c r="L87" s="17">
        <v>102.05</v>
      </c>
      <c r="M87" s="17">
        <v>17570.59</v>
      </c>
      <c r="N87" s="18">
        <v>0.17219999999999999</v>
      </c>
      <c r="O87" s="18">
        <v>4.2926824410681698E-3</v>
      </c>
      <c r="P87" s="18">
        <v>8.7111720253781576E-4</v>
      </c>
    </row>
    <row r="88" spans="2:16" ht="15" x14ac:dyDescent="0.25">
      <c r="B88" s="50" t="s">
        <v>2486</v>
      </c>
      <c r="C88" s="42" t="s">
        <v>2608</v>
      </c>
      <c r="D88" s="42" t="s">
        <v>175</v>
      </c>
      <c r="E88" s="42" t="s">
        <v>189</v>
      </c>
      <c r="F88" s="42" t="s">
        <v>239</v>
      </c>
      <c r="G88" s="17">
        <v>9.31</v>
      </c>
      <c r="H88" s="42" t="s">
        <v>88</v>
      </c>
      <c r="I88" s="18">
        <v>4.9500000000000002E-2</v>
      </c>
      <c r="J88" s="18">
        <v>4.9500000000000002E-2</v>
      </c>
      <c r="K88" s="17">
        <v>46057000</v>
      </c>
      <c r="L88" s="17">
        <v>101.64</v>
      </c>
      <c r="M88" s="17">
        <v>46812.79</v>
      </c>
      <c r="N88" s="18">
        <v>0.46060000000000001</v>
      </c>
      <c r="O88" s="18">
        <v>1.1436863625547669E-2</v>
      </c>
      <c r="P88" s="18">
        <v>2.3208911406953458E-3</v>
      </c>
    </row>
    <row r="89" spans="2:16" ht="15" x14ac:dyDescent="0.25">
      <c r="B89" s="50" t="s">
        <v>2486</v>
      </c>
      <c r="C89" s="42" t="s">
        <v>2609</v>
      </c>
      <c r="D89" s="42" t="s">
        <v>175</v>
      </c>
      <c r="E89" s="42" t="s">
        <v>189</v>
      </c>
      <c r="F89" s="42" t="s">
        <v>2610</v>
      </c>
      <c r="G89" s="17">
        <v>8.9</v>
      </c>
      <c r="H89" s="42" t="s">
        <v>88</v>
      </c>
      <c r="I89" s="18">
        <v>4.9500000000000002E-2</v>
      </c>
      <c r="J89" s="18">
        <v>4.9500000000000002E-2</v>
      </c>
      <c r="K89" s="17">
        <v>88367000</v>
      </c>
      <c r="L89" s="17">
        <v>101.23</v>
      </c>
      <c r="M89" s="17">
        <v>89457.54</v>
      </c>
      <c r="N89" s="18">
        <v>0.88370000000000004</v>
      </c>
      <c r="O89" s="18">
        <v>2.1855430647414426E-2</v>
      </c>
      <c r="P89" s="18">
        <v>4.4351386032406848E-3</v>
      </c>
    </row>
    <row r="90" spans="2:16" ht="15" x14ac:dyDescent="0.25">
      <c r="B90" s="50" t="s">
        <v>2486</v>
      </c>
      <c r="C90" s="42" t="s">
        <v>2611</v>
      </c>
      <c r="D90" s="42" t="s">
        <v>175</v>
      </c>
      <c r="E90" s="42" t="s">
        <v>189</v>
      </c>
      <c r="F90" s="42" t="s">
        <v>2612</v>
      </c>
      <c r="G90" s="17">
        <v>8.93</v>
      </c>
      <c r="H90" s="42" t="s">
        <v>88</v>
      </c>
      <c r="I90" s="18">
        <v>4.9500000000000002E-2</v>
      </c>
      <c r="J90" s="18">
        <v>4.9500000000000002E-2</v>
      </c>
      <c r="K90" s="17">
        <v>76643000</v>
      </c>
      <c r="L90" s="17">
        <v>100.8</v>
      </c>
      <c r="M90" s="17">
        <v>77256.22</v>
      </c>
      <c r="N90" s="18">
        <v>0.76639999999999997</v>
      </c>
      <c r="O90" s="18">
        <v>1.8874518104246903E-2</v>
      </c>
      <c r="P90" s="18">
        <v>3.8302198301278473E-3</v>
      </c>
    </row>
    <row r="91" spans="2:16" ht="15" x14ac:dyDescent="0.25">
      <c r="B91" s="50" t="s">
        <v>2486</v>
      </c>
      <c r="C91" s="42" t="s">
        <v>2613</v>
      </c>
      <c r="D91" s="42" t="s">
        <v>175</v>
      </c>
      <c r="E91" s="42" t="s">
        <v>189</v>
      </c>
      <c r="F91" s="42" t="s">
        <v>645</v>
      </c>
      <c r="G91" s="17">
        <v>8.9700000000000006</v>
      </c>
      <c r="H91" s="42" t="s">
        <v>88</v>
      </c>
      <c r="I91" s="18">
        <v>4.9500000000000009E-2</v>
      </c>
      <c r="J91" s="18">
        <v>4.9500000000000009E-2</v>
      </c>
      <c r="K91" s="17">
        <v>25918000</v>
      </c>
      <c r="L91" s="17">
        <v>100.42</v>
      </c>
      <c r="M91" s="17">
        <v>26026.959999999999</v>
      </c>
      <c r="N91" s="18">
        <v>0.25920000000000004</v>
      </c>
      <c r="O91" s="18">
        <v>6.3586637777321995E-3</v>
      </c>
      <c r="P91" s="18">
        <v>1.2903683135150059E-3</v>
      </c>
    </row>
    <row r="92" spans="2:16" ht="15" x14ac:dyDescent="0.25">
      <c r="B92" s="50" t="s">
        <v>2486</v>
      </c>
      <c r="C92" s="42" t="s">
        <v>2614</v>
      </c>
      <c r="D92" s="42" t="s">
        <v>175</v>
      </c>
      <c r="E92" s="42" t="s">
        <v>189</v>
      </c>
      <c r="F92" s="42" t="s">
        <v>2615</v>
      </c>
      <c r="G92" s="17">
        <v>0.42</v>
      </c>
      <c r="H92" s="42" t="s">
        <v>88</v>
      </c>
      <c r="I92" s="18">
        <v>4.9499999999999995E-2</v>
      </c>
      <c r="J92" s="18">
        <v>4.9499999999999995E-2</v>
      </c>
      <c r="K92" s="17">
        <v>550000</v>
      </c>
      <c r="L92" s="17">
        <v>134.31</v>
      </c>
      <c r="M92" s="17">
        <v>738.72</v>
      </c>
      <c r="N92" s="18">
        <v>2.75E-2</v>
      </c>
      <c r="O92" s="18">
        <v>1.8047717082157622E-4</v>
      </c>
      <c r="P92" s="18">
        <v>3.662436491083881E-5</v>
      </c>
    </row>
    <row r="93" spans="2:16" ht="15" x14ac:dyDescent="0.25">
      <c r="B93" s="50" t="s">
        <v>2486</v>
      </c>
      <c r="C93" s="42" t="s">
        <v>2616</v>
      </c>
      <c r="D93" s="42" t="s">
        <v>175</v>
      </c>
      <c r="E93" s="42" t="s">
        <v>189</v>
      </c>
      <c r="F93" s="42" t="s">
        <v>2617</v>
      </c>
      <c r="G93" s="17">
        <v>0.59</v>
      </c>
      <c r="H93" s="42" t="s">
        <v>88</v>
      </c>
      <c r="I93" s="18">
        <v>4.9500000000000002E-2</v>
      </c>
      <c r="J93" s="18">
        <v>4.9500000000000002E-2</v>
      </c>
      <c r="K93" s="17">
        <v>870000</v>
      </c>
      <c r="L93" s="17">
        <v>133.22999999999999</v>
      </c>
      <c r="M93" s="17">
        <v>1159.1199999999999</v>
      </c>
      <c r="N93" s="18">
        <v>4.3499999999999997E-2</v>
      </c>
      <c r="O93" s="18">
        <v>2.8318537232335035E-4</v>
      </c>
      <c r="P93" s="18">
        <v>5.7467015723753887E-5</v>
      </c>
    </row>
    <row r="94" spans="2:16" ht="15" x14ac:dyDescent="0.25">
      <c r="B94" s="50" t="s">
        <v>2486</v>
      </c>
      <c r="C94" s="42" t="s">
        <v>2618</v>
      </c>
      <c r="D94" s="42" t="s">
        <v>175</v>
      </c>
      <c r="E94" s="42" t="s">
        <v>189</v>
      </c>
      <c r="F94" s="42" t="s">
        <v>2619</v>
      </c>
      <c r="G94" s="17">
        <v>0.67</v>
      </c>
      <c r="H94" s="42" t="s">
        <v>88</v>
      </c>
      <c r="I94" s="18">
        <v>4.9500000000000002E-2</v>
      </c>
      <c r="J94" s="18">
        <v>4.9500000000000002E-2</v>
      </c>
      <c r="K94" s="17">
        <v>2300000</v>
      </c>
      <c r="L94" s="17">
        <v>132.69999999999999</v>
      </c>
      <c r="M94" s="17">
        <v>3052.13</v>
      </c>
      <c r="N94" s="18">
        <v>0.115</v>
      </c>
      <c r="O94" s="18">
        <v>7.4566789498004297E-4</v>
      </c>
      <c r="P94" s="18">
        <v>1.5131893393345035E-4</v>
      </c>
    </row>
    <row r="95" spans="2:16" ht="15" x14ac:dyDescent="0.25">
      <c r="B95" s="50" t="s">
        <v>2486</v>
      </c>
      <c r="C95" s="42" t="s">
        <v>2620</v>
      </c>
      <c r="D95" s="42" t="s">
        <v>175</v>
      </c>
      <c r="E95" s="42" t="s">
        <v>189</v>
      </c>
      <c r="F95" s="42" t="s">
        <v>2621</v>
      </c>
      <c r="G95" s="17">
        <v>0.75</v>
      </c>
      <c r="H95" s="42" t="s">
        <v>88</v>
      </c>
      <c r="I95" s="18">
        <v>4.9500000000000002E-2</v>
      </c>
      <c r="J95" s="18">
        <v>4.9500000000000002E-2</v>
      </c>
      <c r="K95" s="17">
        <v>3200000</v>
      </c>
      <c r="L95" s="17">
        <v>132.26</v>
      </c>
      <c r="M95" s="17">
        <v>4232.2700000000004</v>
      </c>
      <c r="N95" s="18">
        <v>0.16</v>
      </c>
      <c r="O95" s="18">
        <v>1.0339886773784823E-3</v>
      </c>
      <c r="P95" s="18">
        <v>2.0982808219785002E-4</v>
      </c>
    </row>
    <row r="96" spans="2:16" ht="15" x14ac:dyDescent="0.25">
      <c r="B96" s="50" t="s">
        <v>2486</v>
      </c>
      <c r="C96" s="42" t="s">
        <v>2622</v>
      </c>
      <c r="D96" s="42" t="s">
        <v>175</v>
      </c>
      <c r="E96" s="42" t="s">
        <v>189</v>
      </c>
      <c r="F96" s="42" t="s">
        <v>2623</v>
      </c>
      <c r="G96" s="17">
        <v>0.84</v>
      </c>
      <c r="H96" s="42" t="s">
        <v>88</v>
      </c>
      <c r="I96" s="18">
        <v>4.9500000000000002E-2</v>
      </c>
      <c r="J96" s="18">
        <v>4.9500000000000002E-2</v>
      </c>
      <c r="K96" s="17">
        <v>4400000</v>
      </c>
      <c r="L96" s="17">
        <v>132.5</v>
      </c>
      <c r="M96" s="17">
        <v>5830.21</v>
      </c>
      <c r="N96" s="18">
        <v>0.22</v>
      </c>
      <c r="O96" s="18">
        <v>1.4243824535624618E-3</v>
      </c>
      <c r="P96" s="18">
        <v>2.8905097810648351E-4</v>
      </c>
    </row>
    <row r="97" spans="2:16" ht="15" x14ac:dyDescent="0.25">
      <c r="B97" s="50" t="s">
        <v>2486</v>
      </c>
      <c r="C97" s="42" t="s">
        <v>2624</v>
      </c>
      <c r="D97" s="42" t="s">
        <v>175</v>
      </c>
      <c r="E97" s="42" t="s">
        <v>189</v>
      </c>
      <c r="F97" s="42" t="s">
        <v>2625</v>
      </c>
      <c r="G97" s="17">
        <v>0.56999999999999995</v>
      </c>
      <c r="H97" s="42" t="s">
        <v>88</v>
      </c>
      <c r="I97" s="18">
        <v>4.9499999999999995E-2</v>
      </c>
      <c r="J97" s="18">
        <v>4.9499999999999995E-2</v>
      </c>
      <c r="K97" s="17">
        <v>2200000</v>
      </c>
      <c r="L97" s="17">
        <v>136.04</v>
      </c>
      <c r="M97" s="17">
        <v>2992.9</v>
      </c>
      <c r="N97" s="18">
        <v>0.11</v>
      </c>
      <c r="O97" s="18">
        <v>7.3119737458292105E-4</v>
      </c>
      <c r="P97" s="18">
        <v>1.4838242059460888E-4</v>
      </c>
    </row>
    <row r="98" spans="2:16" ht="15" x14ac:dyDescent="0.25">
      <c r="B98" s="50" t="s">
        <v>2486</v>
      </c>
      <c r="C98" s="42" t="s">
        <v>2626</v>
      </c>
      <c r="D98" s="42" t="s">
        <v>175</v>
      </c>
      <c r="E98" s="42" t="s">
        <v>189</v>
      </c>
      <c r="F98" s="42" t="s">
        <v>2627</v>
      </c>
      <c r="G98" s="17">
        <v>0.66</v>
      </c>
      <c r="H98" s="42" t="s">
        <v>88</v>
      </c>
      <c r="I98" s="18">
        <v>4.9500000000000002E-2</v>
      </c>
      <c r="J98" s="18">
        <v>4.9500000000000002E-2</v>
      </c>
      <c r="K98" s="17">
        <v>760000</v>
      </c>
      <c r="L98" s="17">
        <v>134.97</v>
      </c>
      <c r="M98" s="17">
        <v>1025.81</v>
      </c>
      <c r="N98" s="18">
        <v>3.7999999999999999E-2</v>
      </c>
      <c r="O98" s="18">
        <v>2.5061631822677208E-4</v>
      </c>
      <c r="P98" s="18">
        <v>5.0857753640334029E-5</v>
      </c>
    </row>
    <row r="99" spans="2:16" ht="15" x14ac:dyDescent="0.25">
      <c r="B99" s="50" t="s">
        <v>2486</v>
      </c>
      <c r="C99" s="42" t="s">
        <v>2628</v>
      </c>
      <c r="D99" s="42" t="s">
        <v>175</v>
      </c>
      <c r="E99" s="42" t="s">
        <v>189</v>
      </c>
      <c r="F99" s="42" t="s">
        <v>2629</v>
      </c>
      <c r="G99" s="17">
        <v>0.82</v>
      </c>
      <c r="H99" s="42" t="s">
        <v>88</v>
      </c>
      <c r="I99" s="18">
        <v>4.9499999999999995E-2</v>
      </c>
      <c r="J99" s="18">
        <v>4.9499999999999995E-2</v>
      </c>
      <c r="K99" s="17">
        <v>740000</v>
      </c>
      <c r="L99" s="17">
        <v>132.97999999999999</v>
      </c>
      <c r="M99" s="17">
        <v>984.06</v>
      </c>
      <c r="N99" s="18">
        <v>3.7000000000000005E-2</v>
      </c>
      <c r="O99" s="18">
        <v>2.4041634816802072E-4</v>
      </c>
      <c r="P99" s="18">
        <v>4.8787866220164654E-5</v>
      </c>
    </row>
    <row r="100" spans="2:16" ht="15" x14ac:dyDescent="0.25">
      <c r="B100" s="50" t="s">
        <v>2486</v>
      </c>
      <c r="C100" s="42" t="s">
        <v>2630</v>
      </c>
      <c r="D100" s="42" t="s">
        <v>175</v>
      </c>
      <c r="E100" s="42" t="s">
        <v>189</v>
      </c>
      <c r="F100" s="42" t="s">
        <v>2631</v>
      </c>
      <c r="G100" s="17">
        <v>0.9</v>
      </c>
      <c r="H100" s="42" t="s">
        <v>88</v>
      </c>
      <c r="I100" s="18">
        <v>4.9500000000000002E-2</v>
      </c>
      <c r="J100" s="18">
        <v>4.9500000000000002E-2</v>
      </c>
      <c r="K100" s="17">
        <v>1960000</v>
      </c>
      <c r="L100" s="17">
        <v>132.07</v>
      </c>
      <c r="M100" s="17">
        <v>2588.5300000000002</v>
      </c>
      <c r="N100" s="18">
        <v>9.8000000000000004E-2</v>
      </c>
      <c r="O100" s="18">
        <v>6.3240547296238719E-4</v>
      </c>
      <c r="P100" s="18">
        <v>1.2833450739475522E-4</v>
      </c>
    </row>
    <row r="101" spans="2:16" ht="15" x14ac:dyDescent="0.25">
      <c r="B101" s="50" t="s">
        <v>2486</v>
      </c>
      <c r="C101" s="42" t="s">
        <v>2632</v>
      </c>
      <c r="D101" s="42" t="s">
        <v>175</v>
      </c>
      <c r="E101" s="42" t="s">
        <v>189</v>
      </c>
      <c r="F101" s="42" t="s">
        <v>2633</v>
      </c>
      <c r="G101" s="17">
        <v>0.98999999999999988</v>
      </c>
      <c r="H101" s="42" t="s">
        <v>88</v>
      </c>
      <c r="I101" s="18">
        <v>4.9500000000000002E-2</v>
      </c>
      <c r="J101" s="18">
        <v>4.9500000000000002E-2</v>
      </c>
      <c r="K101" s="17">
        <v>820000</v>
      </c>
      <c r="L101" s="17">
        <v>131.27000000000001</v>
      </c>
      <c r="M101" s="17">
        <v>1076.42</v>
      </c>
      <c r="N101" s="18">
        <v>4.0999999999999995E-2</v>
      </c>
      <c r="O101" s="18">
        <v>2.6298088073391956E-4</v>
      </c>
      <c r="P101" s="18">
        <v>5.3366903396855523E-5</v>
      </c>
    </row>
    <row r="102" spans="2:16" ht="15" x14ac:dyDescent="0.25">
      <c r="B102" s="50" t="s">
        <v>2486</v>
      </c>
      <c r="C102" s="42" t="s">
        <v>2634</v>
      </c>
      <c r="D102" s="42" t="s">
        <v>175</v>
      </c>
      <c r="E102" s="42" t="s">
        <v>189</v>
      </c>
      <c r="F102" s="42" t="s">
        <v>2635</v>
      </c>
      <c r="G102" s="17">
        <v>1.07</v>
      </c>
      <c r="H102" s="42" t="s">
        <v>88</v>
      </c>
      <c r="I102" s="18">
        <v>4.9499999999999995E-2</v>
      </c>
      <c r="J102" s="18">
        <v>4.9499999999999995E-2</v>
      </c>
      <c r="K102" s="17">
        <v>2000000</v>
      </c>
      <c r="L102" s="17">
        <v>130.6</v>
      </c>
      <c r="M102" s="17">
        <v>2612.08</v>
      </c>
      <c r="N102" s="18">
        <v>0.1</v>
      </c>
      <c r="O102" s="18">
        <v>6.3815898900750317E-4</v>
      </c>
      <c r="P102" s="18">
        <v>1.2950207263415613E-4</v>
      </c>
    </row>
    <row r="103" spans="2:16" ht="15" x14ac:dyDescent="0.25">
      <c r="B103" s="50" t="s">
        <v>2486</v>
      </c>
      <c r="C103" s="42" t="s">
        <v>2636</v>
      </c>
      <c r="D103" s="42" t="s">
        <v>175</v>
      </c>
      <c r="E103" s="42" t="s">
        <v>189</v>
      </c>
      <c r="F103" s="42" t="s">
        <v>2637</v>
      </c>
      <c r="G103" s="17">
        <v>1.1499999999999999</v>
      </c>
      <c r="H103" s="42" t="s">
        <v>88</v>
      </c>
      <c r="I103" s="18">
        <v>4.9500000000000002E-2</v>
      </c>
      <c r="J103" s="18">
        <v>4.9500000000000002E-2</v>
      </c>
      <c r="K103" s="17">
        <v>5495200</v>
      </c>
      <c r="L103" s="17">
        <v>130.87</v>
      </c>
      <c r="M103" s="17">
        <v>7191.51</v>
      </c>
      <c r="N103" s="18">
        <v>0.27479999999999999</v>
      </c>
      <c r="O103" s="18">
        <v>1.7569625551427787E-3</v>
      </c>
      <c r="P103" s="18">
        <v>3.5654170253945525E-4</v>
      </c>
    </row>
    <row r="104" spans="2:16" ht="15" x14ac:dyDescent="0.25">
      <c r="B104" s="50" t="s">
        <v>2486</v>
      </c>
      <c r="C104" s="42" t="s">
        <v>2638</v>
      </c>
      <c r="D104" s="42" t="s">
        <v>175</v>
      </c>
      <c r="E104" s="42" t="s">
        <v>189</v>
      </c>
      <c r="F104" s="42" t="s">
        <v>2639</v>
      </c>
      <c r="G104" s="17">
        <v>1.24</v>
      </c>
      <c r="H104" s="42" t="s">
        <v>88</v>
      </c>
      <c r="I104" s="18">
        <v>4.9500000000000002E-2</v>
      </c>
      <c r="J104" s="18">
        <v>4.9500000000000002E-2</v>
      </c>
      <c r="K104" s="17">
        <v>8924200</v>
      </c>
      <c r="L104" s="17">
        <v>130.41999999999999</v>
      </c>
      <c r="M104" s="17">
        <v>11638.98</v>
      </c>
      <c r="N104" s="18">
        <v>0.44619999999999999</v>
      </c>
      <c r="O104" s="18">
        <v>2.8435268865725969E-3</v>
      </c>
      <c r="P104" s="18">
        <v>5.7703900085276513E-4</v>
      </c>
    </row>
    <row r="105" spans="2:16" ht="15" x14ac:dyDescent="0.25">
      <c r="B105" s="50" t="s">
        <v>2486</v>
      </c>
      <c r="C105" s="42" t="s">
        <v>2640</v>
      </c>
      <c r="D105" s="42" t="s">
        <v>175</v>
      </c>
      <c r="E105" s="42" t="s">
        <v>189</v>
      </c>
      <c r="F105" s="42" t="s">
        <v>2641</v>
      </c>
      <c r="G105" s="17">
        <v>1.33</v>
      </c>
      <c r="H105" s="42" t="s">
        <v>88</v>
      </c>
      <c r="I105" s="18">
        <v>4.9500000000000002E-2</v>
      </c>
      <c r="J105" s="18">
        <v>4.9500000000000002E-2</v>
      </c>
      <c r="K105" s="17">
        <v>6400000</v>
      </c>
      <c r="L105" s="17">
        <v>128.5</v>
      </c>
      <c r="M105" s="17">
        <v>8224.32</v>
      </c>
      <c r="N105" s="18">
        <v>0.32</v>
      </c>
      <c r="O105" s="18">
        <v>2.0092890479901796E-3</v>
      </c>
      <c r="P105" s="18">
        <v>4.0774650317239249E-4</v>
      </c>
    </row>
    <row r="106" spans="2:16" ht="15" x14ac:dyDescent="0.25">
      <c r="B106" s="50" t="s">
        <v>2486</v>
      </c>
      <c r="C106" s="42" t="s">
        <v>2642</v>
      </c>
      <c r="D106" s="42" t="s">
        <v>175</v>
      </c>
      <c r="E106" s="42" t="s">
        <v>189</v>
      </c>
      <c r="F106" s="42" t="s">
        <v>2643</v>
      </c>
      <c r="G106" s="17">
        <v>1.4</v>
      </c>
      <c r="H106" s="42" t="s">
        <v>88</v>
      </c>
      <c r="I106" s="18">
        <v>4.9500000000000002E-2</v>
      </c>
      <c r="J106" s="18">
        <v>4.9500000000000002E-2</v>
      </c>
      <c r="K106" s="17">
        <v>3660000</v>
      </c>
      <c r="L106" s="17">
        <v>127.03</v>
      </c>
      <c r="M106" s="17">
        <v>4649.3599999999997</v>
      </c>
      <c r="N106" s="18">
        <v>0.183</v>
      </c>
      <c r="O106" s="18">
        <v>1.1358882105953587E-3</v>
      </c>
      <c r="P106" s="18">
        <v>2.3050662936140553E-4</v>
      </c>
    </row>
    <row r="107" spans="2:16" ht="15" x14ac:dyDescent="0.25">
      <c r="B107" s="50" t="s">
        <v>2486</v>
      </c>
      <c r="C107" s="42" t="s">
        <v>2644</v>
      </c>
      <c r="D107" s="42" t="s">
        <v>175</v>
      </c>
      <c r="E107" s="42" t="s">
        <v>189</v>
      </c>
      <c r="F107" s="42" t="s">
        <v>2645</v>
      </c>
      <c r="G107" s="17">
        <v>1.49</v>
      </c>
      <c r="H107" s="42" t="s">
        <v>88</v>
      </c>
      <c r="I107" s="18">
        <v>4.9500000000000002E-2</v>
      </c>
      <c r="J107" s="18">
        <v>4.9500000000000002E-2</v>
      </c>
      <c r="K107" s="17">
        <v>3830000</v>
      </c>
      <c r="L107" s="17">
        <v>125.89</v>
      </c>
      <c r="M107" s="17">
        <v>4821.62</v>
      </c>
      <c r="N107" s="18">
        <v>0.19149999999999998</v>
      </c>
      <c r="O107" s="18">
        <v>1.1779731649024369E-3</v>
      </c>
      <c r="P107" s="18">
        <v>2.390469600679535E-4</v>
      </c>
    </row>
    <row r="108" spans="2:16" ht="15" x14ac:dyDescent="0.25">
      <c r="B108" s="50" t="s">
        <v>2486</v>
      </c>
      <c r="C108" s="42" t="s">
        <v>2646</v>
      </c>
      <c r="D108" s="42" t="s">
        <v>175</v>
      </c>
      <c r="E108" s="42" t="s">
        <v>189</v>
      </c>
      <c r="F108" s="42" t="s">
        <v>2647</v>
      </c>
      <c r="G108" s="17">
        <v>1.1200000000000001</v>
      </c>
      <c r="H108" s="42" t="s">
        <v>88</v>
      </c>
      <c r="I108" s="18">
        <v>4.9500000000000002E-2</v>
      </c>
      <c r="J108" s="18">
        <v>4.9500000000000002E-2</v>
      </c>
      <c r="K108" s="17">
        <v>7280000</v>
      </c>
      <c r="L108" s="17">
        <v>129.6</v>
      </c>
      <c r="M108" s="17">
        <v>9434.8799999999992</v>
      </c>
      <c r="N108" s="18">
        <v>0.36399999999999999</v>
      </c>
      <c r="O108" s="18">
        <v>2.3050417606685519E-3</v>
      </c>
      <c r="P108" s="18">
        <v>4.6776381851036224E-4</v>
      </c>
    </row>
    <row r="109" spans="2:16" ht="15" x14ac:dyDescent="0.25">
      <c r="B109" s="50" t="s">
        <v>2486</v>
      </c>
      <c r="C109" s="42" t="s">
        <v>2648</v>
      </c>
      <c r="D109" s="42" t="s">
        <v>175</v>
      </c>
      <c r="E109" s="42" t="s">
        <v>189</v>
      </c>
      <c r="F109" s="42" t="s">
        <v>2649</v>
      </c>
      <c r="G109" s="17">
        <v>1.2</v>
      </c>
      <c r="H109" s="42" t="s">
        <v>88</v>
      </c>
      <c r="I109" s="18">
        <v>4.9500000000000002E-2</v>
      </c>
      <c r="J109" s="18">
        <v>4.9500000000000002E-2</v>
      </c>
      <c r="K109" s="17">
        <v>1018797.18</v>
      </c>
      <c r="L109" s="17">
        <v>127.9</v>
      </c>
      <c r="M109" s="17">
        <v>1303.05</v>
      </c>
      <c r="N109" s="18">
        <v>5.0900000000000001E-2</v>
      </c>
      <c r="O109" s="18">
        <v>3.1834900563008293E-4</v>
      </c>
      <c r="P109" s="18">
        <v>6.460279767309468E-5</v>
      </c>
    </row>
    <row r="110" spans="2:16" ht="15" x14ac:dyDescent="0.25">
      <c r="B110" s="50" t="s">
        <v>2486</v>
      </c>
      <c r="C110" s="42" t="s">
        <v>2650</v>
      </c>
      <c r="D110" s="42" t="s">
        <v>175</v>
      </c>
      <c r="E110" s="42" t="s">
        <v>189</v>
      </c>
      <c r="F110" s="42" t="s">
        <v>2651</v>
      </c>
      <c r="G110" s="17">
        <v>1.54</v>
      </c>
      <c r="H110" s="42" t="s">
        <v>88</v>
      </c>
      <c r="I110" s="18">
        <v>4.9500000000000002E-2</v>
      </c>
      <c r="J110" s="18">
        <v>4.9500000000000002E-2</v>
      </c>
      <c r="K110" s="17">
        <v>7370439.9900000002</v>
      </c>
      <c r="L110" s="17">
        <v>123.42</v>
      </c>
      <c r="M110" s="17">
        <v>9096.66</v>
      </c>
      <c r="N110" s="18">
        <v>0.36849999999999999</v>
      </c>
      <c r="O110" s="18">
        <v>2.2224110092129621E-3</v>
      </c>
      <c r="P110" s="18">
        <v>4.5099549939060931E-4</v>
      </c>
    </row>
    <row r="111" spans="2:16" ht="15" x14ac:dyDescent="0.25">
      <c r="B111" s="50" t="s">
        <v>2486</v>
      </c>
      <c r="C111" s="42" t="s">
        <v>2652</v>
      </c>
      <c r="D111" s="42" t="s">
        <v>175</v>
      </c>
      <c r="E111" s="42" t="s">
        <v>189</v>
      </c>
      <c r="F111" s="42" t="s">
        <v>2653</v>
      </c>
      <c r="G111" s="17">
        <v>1.62</v>
      </c>
      <c r="H111" s="42" t="s">
        <v>88</v>
      </c>
      <c r="I111" s="18">
        <v>4.9500000000000002E-2</v>
      </c>
      <c r="J111" s="18">
        <v>4.9500000000000002E-2</v>
      </c>
      <c r="K111" s="17">
        <v>3452400</v>
      </c>
      <c r="L111" s="17">
        <v>122.13</v>
      </c>
      <c r="M111" s="17">
        <v>4216.34</v>
      </c>
      <c r="N111" s="18">
        <v>0.1726</v>
      </c>
      <c r="O111" s="18">
        <v>1.0300968085632507E-3</v>
      </c>
      <c r="P111" s="18">
        <v>2.0903830239896862E-4</v>
      </c>
    </row>
    <row r="112" spans="2:16" ht="15" x14ac:dyDescent="0.25">
      <c r="B112" s="50" t="s">
        <v>2486</v>
      </c>
      <c r="C112" s="42" t="s">
        <v>2654</v>
      </c>
      <c r="D112" s="42" t="s">
        <v>175</v>
      </c>
      <c r="E112" s="42" t="s">
        <v>189</v>
      </c>
      <c r="F112" s="42" t="s">
        <v>2655</v>
      </c>
      <c r="G112" s="17">
        <v>1.79</v>
      </c>
      <c r="H112" s="42" t="s">
        <v>88</v>
      </c>
      <c r="I112" s="18">
        <v>4.9500000000000009E-2</v>
      </c>
      <c r="J112" s="18">
        <v>4.9500000000000009E-2</v>
      </c>
      <c r="K112" s="17">
        <v>5879999.9900000002</v>
      </c>
      <c r="L112" s="17">
        <v>122.47</v>
      </c>
      <c r="M112" s="17">
        <v>7200.97</v>
      </c>
      <c r="N112" s="18">
        <v>0.29399999999999998</v>
      </c>
      <c r="O112" s="18">
        <v>1.7592737339872286E-3</v>
      </c>
      <c r="P112" s="18">
        <v>3.5701071176088764E-4</v>
      </c>
    </row>
    <row r="113" spans="2:16" ht="15" x14ac:dyDescent="0.25">
      <c r="B113" s="50" t="s">
        <v>2486</v>
      </c>
      <c r="C113" s="42" t="s">
        <v>2656</v>
      </c>
      <c r="D113" s="42" t="s">
        <v>175</v>
      </c>
      <c r="E113" s="42" t="s">
        <v>189</v>
      </c>
      <c r="F113" s="42" t="s">
        <v>2657</v>
      </c>
      <c r="G113" s="17">
        <v>1.87</v>
      </c>
      <c r="H113" s="42" t="s">
        <v>88</v>
      </c>
      <c r="I113" s="18">
        <v>4.9500000000000002E-2</v>
      </c>
      <c r="J113" s="18">
        <v>4.9500000000000002E-2</v>
      </c>
      <c r="K113" s="17">
        <v>6691999.9900000002</v>
      </c>
      <c r="L113" s="17">
        <v>121.76</v>
      </c>
      <c r="M113" s="17">
        <v>8148.3</v>
      </c>
      <c r="N113" s="18">
        <v>0.33460000000000001</v>
      </c>
      <c r="O113" s="18">
        <v>1.9907165516101491E-3</v>
      </c>
      <c r="P113" s="18">
        <v>4.0397757283272128E-4</v>
      </c>
    </row>
    <row r="114" spans="2:16" ht="15" x14ac:dyDescent="0.25">
      <c r="B114" s="50" t="s">
        <v>2486</v>
      </c>
      <c r="C114" s="42" t="s">
        <v>2658</v>
      </c>
      <c r="D114" s="42" t="s">
        <v>175</v>
      </c>
      <c r="E114" s="42" t="s">
        <v>189</v>
      </c>
      <c r="F114" s="42" t="s">
        <v>2659</v>
      </c>
      <c r="G114" s="17">
        <v>1.9499999999999997</v>
      </c>
      <c r="H114" s="42" t="s">
        <v>88</v>
      </c>
      <c r="I114" s="18">
        <v>4.9500000000000002E-2</v>
      </c>
      <c r="J114" s="18">
        <v>4.9500000000000002E-2</v>
      </c>
      <c r="K114" s="17">
        <v>9125199.9900000002</v>
      </c>
      <c r="L114" s="17">
        <v>120.83</v>
      </c>
      <c r="M114" s="17">
        <v>11025.71</v>
      </c>
      <c r="N114" s="18">
        <v>0.45630000000000004</v>
      </c>
      <c r="O114" s="18">
        <v>2.6936984880592926E-3</v>
      </c>
      <c r="P114" s="18">
        <v>5.4663421383079449E-4</v>
      </c>
    </row>
    <row r="115" spans="2:16" ht="15" x14ac:dyDescent="0.25">
      <c r="B115" s="50" t="s">
        <v>2486</v>
      </c>
      <c r="C115" s="42" t="s">
        <v>2660</v>
      </c>
      <c r="D115" s="42" t="s">
        <v>175</v>
      </c>
      <c r="E115" s="42" t="s">
        <v>189</v>
      </c>
      <c r="F115" s="42" t="s">
        <v>2661</v>
      </c>
      <c r="G115" s="17">
        <v>2.04</v>
      </c>
      <c r="H115" s="42" t="s">
        <v>88</v>
      </c>
      <c r="I115" s="18">
        <v>4.9500000000000002E-2</v>
      </c>
      <c r="J115" s="18">
        <v>4.9500000000000002E-2</v>
      </c>
      <c r="K115" s="17">
        <v>3274040</v>
      </c>
      <c r="L115" s="17">
        <v>120.07</v>
      </c>
      <c r="M115" s="17">
        <v>3931.11</v>
      </c>
      <c r="N115" s="18">
        <v>0.16370000000000001</v>
      </c>
      <c r="O115" s="18">
        <v>9.6041207898582201E-4</v>
      </c>
      <c r="P115" s="18">
        <v>1.9489712901322225E-4</v>
      </c>
    </row>
    <row r="116" spans="2:16" ht="15" x14ac:dyDescent="0.25">
      <c r="B116" s="50" t="s">
        <v>2486</v>
      </c>
      <c r="C116" s="42" t="s">
        <v>2662</v>
      </c>
      <c r="D116" s="42" t="s">
        <v>175</v>
      </c>
      <c r="E116" s="42" t="s">
        <v>189</v>
      </c>
      <c r="F116" s="42" t="s">
        <v>2663</v>
      </c>
      <c r="G116" s="17">
        <v>1.63</v>
      </c>
      <c r="H116" s="42" t="s">
        <v>88</v>
      </c>
      <c r="I116" s="18">
        <v>4.9500000000000002E-2</v>
      </c>
      <c r="J116" s="18">
        <v>4.9500000000000002E-2</v>
      </c>
      <c r="K116" s="17">
        <v>4890600</v>
      </c>
      <c r="L116" s="17">
        <v>125.75</v>
      </c>
      <c r="M116" s="17">
        <v>6150.14</v>
      </c>
      <c r="N116" s="18">
        <v>0.2445</v>
      </c>
      <c r="O116" s="18">
        <v>1.5025447630450084E-3</v>
      </c>
      <c r="P116" s="18">
        <v>3.04912513012706E-4</v>
      </c>
    </row>
    <row r="117" spans="2:16" ht="15" x14ac:dyDescent="0.25">
      <c r="B117" s="50" t="s">
        <v>2486</v>
      </c>
      <c r="C117" s="42" t="s">
        <v>2664</v>
      </c>
      <c r="D117" s="42" t="s">
        <v>175</v>
      </c>
      <c r="E117" s="42" t="s">
        <v>189</v>
      </c>
      <c r="F117" s="42" t="s">
        <v>2665</v>
      </c>
      <c r="G117" s="17">
        <v>1.97</v>
      </c>
      <c r="H117" s="42" t="s">
        <v>88</v>
      </c>
      <c r="I117" s="18">
        <v>4.9500000000000002E-2</v>
      </c>
      <c r="J117" s="18">
        <v>4.9500000000000002E-2</v>
      </c>
      <c r="K117" s="17">
        <v>1568880</v>
      </c>
      <c r="L117" s="17">
        <v>125.74</v>
      </c>
      <c r="M117" s="17">
        <v>1972.68</v>
      </c>
      <c r="N117" s="18">
        <v>7.8399999999999997E-2</v>
      </c>
      <c r="O117" s="18">
        <v>4.8194675294605118E-4</v>
      </c>
      <c r="P117" s="18">
        <v>9.7801808766939427E-5</v>
      </c>
    </row>
    <row r="118" spans="2:16" ht="15" x14ac:dyDescent="0.25">
      <c r="B118" s="50" t="s">
        <v>2486</v>
      </c>
      <c r="C118" s="42" t="s">
        <v>2666</v>
      </c>
      <c r="D118" s="42" t="s">
        <v>175</v>
      </c>
      <c r="E118" s="42" t="s">
        <v>189</v>
      </c>
      <c r="F118" s="42" t="s">
        <v>2667</v>
      </c>
      <c r="G118" s="17">
        <v>2.0499999999999998</v>
      </c>
      <c r="H118" s="42" t="s">
        <v>88</v>
      </c>
      <c r="I118" s="18">
        <v>4.9500000000000002E-2</v>
      </c>
      <c r="J118" s="18">
        <v>4.9500000000000002E-2</v>
      </c>
      <c r="K118" s="17">
        <v>3984120</v>
      </c>
      <c r="L118" s="17">
        <v>125.87</v>
      </c>
      <c r="M118" s="17">
        <v>5014.7700000000004</v>
      </c>
      <c r="N118" s="18">
        <v>0.19920000000000002</v>
      </c>
      <c r="O118" s="18">
        <v>1.2251617688987921E-3</v>
      </c>
      <c r="P118" s="18">
        <v>2.4862297815671317E-4</v>
      </c>
    </row>
    <row r="119" spans="2:16" ht="15" x14ac:dyDescent="0.25">
      <c r="B119" s="50" t="s">
        <v>2486</v>
      </c>
      <c r="C119" s="42" t="s">
        <v>2668</v>
      </c>
      <c r="D119" s="42" t="s">
        <v>175</v>
      </c>
      <c r="E119" s="42" t="s">
        <v>189</v>
      </c>
      <c r="F119" s="42" t="s">
        <v>2669</v>
      </c>
      <c r="G119" s="17">
        <v>2.13</v>
      </c>
      <c r="H119" s="42" t="s">
        <v>88</v>
      </c>
      <c r="I119" s="18">
        <v>4.9500000000000002E-2</v>
      </c>
      <c r="J119" s="18">
        <v>4.9500000000000002E-2</v>
      </c>
      <c r="K119" s="17">
        <v>3532680</v>
      </c>
      <c r="L119" s="17">
        <v>125.35</v>
      </c>
      <c r="M119" s="17">
        <v>4428.3</v>
      </c>
      <c r="N119" s="18">
        <v>0.17660000000000001</v>
      </c>
      <c r="O119" s="18">
        <v>1.0818808960758961E-3</v>
      </c>
      <c r="P119" s="18">
        <v>2.1954688533499497E-4</v>
      </c>
    </row>
    <row r="120" spans="2:16" ht="15" x14ac:dyDescent="0.25">
      <c r="B120" s="50" t="s">
        <v>2486</v>
      </c>
      <c r="C120" s="42" t="s">
        <v>2670</v>
      </c>
      <c r="D120" s="42" t="s">
        <v>175</v>
      </c>
      <c r="E120" s="42" t="s">
        <v>189</v>
      </c>
      <c r="F120" s="42" t="s">
        <v>2671</v>
      </c>
      <c r="G120" s="17">
        <v>2.2200000000000002</v>
      </c>
      <c r="H120" s="42" t="s">
        <v>88</v>
      </c>
      <c r="I120" s="18">
        <v>4.9500000000000002E-2</v>
      </c>
      <c r="J120" s="18">
        <v>4.9500000000000002E-2</v>
      </c>
      <c r="K120" s="17">
        <v>9992880</v>
      </c>
      <c r="L120" s="17">
        <v>125.1</v>
      </c>
      <c r="M120" s="17">
        <v>12501.37</v>
      </c>
      <c r="N120" s="18">
        <v>0.49959999999999999</v>
      </c>
      <c r="O120" s="18">
        <v>3.0542179567274856E-3</v>
      </c>
      <c r="P120" s="18">
        <v>6.1979469456006735E-4</v>
      </c>
    </row>
    <row r="121" spans="2:16" ht="15" x14ac:dyDescent="0.25">
      <c r="B121" s="50" t="s">
        <v>2486</v>
      </c>
      <c r="C121" s="42" t="s">
        <v>2672</v>
      </c>
      <c r="D121" s="42" t="s">
        <v>175</v>
      </c>
      <c r="E121" s="42" t="s">
        <v>189</v>
      </c>
      <c r="F121" s="42" t="s">
        <v>2673</v>
      </c>
      <c r="G121" s="17">
        <v>2.2999999999999998</v>
      </c>
      <c r="H121" s="42" t="s">
        <v>88</v>
      </c>
      <c r="I121" s="18">
        <v>4.9500000000000002E-2</v>
      </c>
      <c r="J121" s="18">
        <v>4.9500000000000002E-2</v>
      </c>
      <c r="K121" s="17">
        <v>18575640</v>
      </c>
      <c r="L121" s="17">
        <v>124.82</v>
      </c>
      <c r="M121" s="17">
        <v>23186.04</v>
      </c>
      <c r="N121" s="18">
        <v>0.92879999999999996</v>
      </c>
      <c r="O121" s="18">
        <v>5.6645967372697349E-3</v>
      </c>
      <c r="P121" s="18">
        <v>1.1495207789112315E-3</v>
      </c>
    </row>
    <row r="122" spans="2:16" ht="15" x14ac:dyDescent="0.25">
      <c r="B122" s="50" t="s">
        <v>2486</v>
      </c>
      <c r="C122" s="42" t="s">
        <v>2674</v>
      </c>
      <c r="D122" s="42" t="s">
        <v>175</v>
      </c>
      <c r="E122" s="42" t="s">
        <v>189</v>
      </c>
      <c r="F122" s="42" t="s">
        <v>2675</v>
      </c>
      <c r="G122" s="17">
        <v>2.38</v>
      </c>
      <c r="H122" s="42" t="s">
        <v>88</v>
      </c>
      <c r="I122" s="18">
        <v>4.9500000000000002E-2</v>
      </c>
      <c r="J122" s="18">
        <v>4.9500000000000002E-2</v>
      </c>
      <c r="K122" s="17">
        <v>5617080</v>
      </c>
      <c r="L122" s="17">
        <v>124.59</v>
      </c>
      <c r="M122" s="17">
        <v>6998.07</v>
      </c>
      <c r="N122" s="18">
        <v>0.28079999999999999</v>
      </c>
      <c r="O122" s="18">
        <v>1.7097031010549974E-3</v>
      </c>
      <c r="P122" s="18">
        <v>3.4695130678957347E-4</v>
      </c>
    </row>
    <row r="123" spans="2:16" ht="15" x14ac:dyDescent="0.25">
      <c r="B123" s="50" t="s">
        <v>2486</v>
      </c>
      <c r="C123" s="42" t="s">
        <v>2676</v>
      </c>
      <c r="D123" s="42" t="s">
        <v>175</v>
      </c>
      <c r="E123" s="42" t="s">
        <v>189</v>
      </c>
      <c r="F123" s="42" t="s">
        <v>2677</v>
      </c>
      <c r="G123" s="17">
        <v>2.46</v>
      </c>
      <c r="H123" s="42" t="s">
        <v>88</v>
      </c>
      <c r="I123" s="18">
        <v>4.9500000000000002E-2</v>
      </c>
      <c r="J123" s="18">
        <v>4.9500000000000002E-2</v>
      </c>
      <c r="K123" s="17">
        <v>13169160</v>
      </c>
      <c r="L123" s="17">
        <v>123.85</v>
      </c>
      <c r="M123" s="17">
        <v>16309.94</v>
      </c>
      <c r="N123" s="18">
        <v>0.65849999999999997</v>
      </c>
      <c r="O123" s="18">
        <v>3.9846922074258965E-3</v>
      </c>
      <c r="P123" s="18">
        <v>8.086165180770607E-4</v>
      </c>
    </row>
    <row r="124" spans="2:16" ht="15" x14ac:dyDescent="0.25">
      <c r="B124" s="50" t="s">
        <v>2486</v>
      </c>
      <c r="C124" s="42" t="s">
        <v>2678</v>
      </c>
      <c r="D124" s="42" t="s">
        <v>175</v>
      </c>
      <c r="E124" s="42" t="s">
        <v>189</v>
      </c>
      <c r="F124" s="42" t="s">
        <v>2679</v>
      </c>
      <c r="G124" s="17">
        <v>2.5499999999999998</v>
      </c>
      <c r="H124" s="42" t="s">
        <v>88</v>
      </c>
      <c r="I124" s="18">
        <v>4.9500000000000002E-2</v>
      </c>
      <c r="J124" s="18">
        <v>4.9500000000000002E-2</v>
      </c>
      <c r="K124" s="17">
        <v>5369760</v>
      </c>
      <c r="L124" s="17">
        <v>123.45</v>
      </c>
      <c r="M124" s="17">
        <v>6629.24</v>
      </c>
      <c r="N124" s="18">
        <v>0.26850000000000002</v>
      </c>
      <c r="O124" s="18">
        <v>1.6195940002940569E-3</v>
      </c>
      <c r="P124" s="18">
        <v>3.2866540074930832E-4</v>
      </c>
    </row>
    <row r="125" spans="2:16" ht="15" x14ac:dyDescent="0.25">
      <c r="B125" s="50" t="s">
        <v>2486</v>
      </c>
      <c r="C125" s="42" t="s">
        <v>2680</v>
      </c>
      <c r="D125" s="42" t="s">
        <v>175</v>
      </c>
      <c r="E125" s="42" t="s">
        <v>189</v>
      </c>
      <c r="F125" s="42" t="s">
        <v>2681</v>
      </c>
      <c r="G125" s="17">
        <v>2.12</v>
      </c>
      <c r="H125" s="42" t="s">
        <v>88</v>
      </c>
      <c r="I125" s="18">
        <v>4.9499999999999995E-2</v>
      </c>
      <c r="J125" s="18">
        <v>4.9499999999999995E-2</v>
      </c>
      <c r="K125" s="17">
        <v>8395640</v>
      </c>
      <c r="L125" s="17">
        <v>127.63</v>
      </c>
      <c r="M125" s="17">
        <v>10715.58</v>
      </c>
      <c r="N125" s="18">
        <v>0.41979999999999995</v>
      </c>
      <c r="O125" s="18">
        <v>2.6179304230456268E-3</v>
      </c>
      <c r="P125" s="18">
        <v>5.3125854471421661E-4</v>
      </c>
    </row>
    <row r="126" spans="2:16" ht="15" x14ac:dyDescent="0.25">
      <c r="B126" s="50" t="s">
        <v>2486</v>
      </c>
      <c r="C126" s="42" t="s">
        <v>2682</v>
      </c>
      <c r="D126" s="42" t="s">
        <v>175</v>
      </c>
      <c r="E126" s="42" t="s">
        <v>189</v>
      </c>
      <c r="F126" s="42" t="s">
        <v>2683</v>
      </c>
      <c r="G126" s="17">
        <v>2.21</v>
      </c>
      <c r="H126" s="42" t="s">
        <v>88</v>
      </c>
      <c r="I126" s="18">
        <v>4.9500000000000002E-2</v>
      </c>
      <c r="J126" s="18">
        <v>4.9500000000000002E-2</v>
      </c>
      <c r="K126" s="17">
        <v>4851000</v>
      </c>
      <c r="L126" s="17">
        <v>126.63</v>
      </c>
      <c r="M126" s="17">
        <v>6142.91</v>
      </c>
      <c r="N126" s="18">
        <v>0.24249999999999999</v>
      </c>
      <c r="O126" s="18">
        <v>1.5007783969725587E-3</v>
      </c>
      <c r="P126" s="18">
        <v>3.0455406304748863E-4</v>
      </c>
    </row>
    <row r="127" spans="2:16" ht="15" x14ac:dyDescent="0.25">
      <c r="B127" s="50" t="s">
        <v>2486</v>
      </c>
      <c r="C127" s="42" t="s">
        <v>2684</v>
      </c>
      <c r="D127" s="42" t="s">
        <v>175</v>
      </c>
      <c r="E127" s="42" t="s">
        <v>189</v>
      </c>
      <c r="F127" s="42" t="s">
        <v>2685</v>
      </c>
      <c r="G127" s="17">
        <v>2.37</v>
      </c>
      <c r="H127" s="42" t="s">
        <v>88</v>
      </c>
      <c r="I127" s="18">
        <v>4.9500000000000009E-2</v>
      </c>
      <c r="J127" s="18">
        <v>4.9500000000000009E-2</v>
      </c>
      <c r="K127" s="17">
        <v>2334640</v>
      </c>
      <c r="L127" s="17">
        <v>125.91</v>
      </c>
      <c r="M127" s="17">
        <v>2939.52</v>
      </c>
      <c r="N127" s="18">
        <v>0.1167</v>
      </c>
      <c r="O127" s="18">
        <v>7.1815607154732466E-4</v>
      </c>
      <c r="P127" s="18">
        <v>1.457359393853001E-4</v>
      </c>
    </row>
    <row r="128" spans="2:16" ht="15" x14ac:dyDescent="0.25">
      <c r="B128" s="50" t="s">
        <v>2486</v>
      </c>
      <c r="C128" s="42" t="s">
        <v>2686</v>
      </c>
      <c r="D128" s="42" t="s">
        <v>175</v>
      </c>
      <c r="E128" s="42" t="s">
        <v>189</v>
      </c>
      <c r="F128" s="42" t="s">
        <v>2687</v>
      </c>
      <c r="G128" s="17">
        <v>2.46</v>
      </c>
      <c r="H128" s="42" t="s">
        <v>88</v>
      </c>
      <c r="I128" s="18">
        <v>4.9500000000000002E-2</v>
      </c>
      <c r="J128" s="18">
        <v>4.9500000000000002E-2</v>
      </c>
      <c r="K128" s="17">
        <v>3972320</v>
      </c>
      <c r="L128" s="17">
        <v>125.11</v>
      </c>
      <c r="M128" s="17">
        <v>4969.95</v>
      </c>
      <c r="N128" s="18">
        <v>0.1986</v>
      </c>
      <c r="O128" s="18">
        <v>1.2142117651135647E-3</v>
      </c>
      <c r="P128" s="18">
        <v>2.4640088584121632E-4</v>
      </c>
    </row>
    <row r="129" spans="2:16" ht="15" x14ac:dyDescent="0.25">
      <c r="B129" s="50" t="s">
        <v>2486</v>
      </c>
      <c r="C129" s="42" t="s">
        <v>2688</v>
      </c>
      <c r="D129" s="42" t="s">
        <v>175</v>
      </c>
      <c r="E129" s="42" t="s">
        <v>189</v>
      </c>
      <c r="F129" s="42" t="s">
        <v>2689</v>
      </c>
      <c r="G129" s="17">
        <v>2.62</v>
      </c>
      <c r="H129" s="42" t="s">
        <v>88</v>
      </c>
      <c r="I129" s="18">
        <v>4.9500000000000002E-2</v>
      </c>
      <c r="J129" s="18">
        <v>4.9500000000000002E-2</v>
      </c>
      <c r="K129" s="17">
        <v>7502440</v>
      </c>
      <c r="L129" s="17">
        <v>124.35</v>
      </c>
      <c r="M129" s="17">
        <v>9329.69</v>
      </c>
      <c r="N129" s="18">
        <v>0.37509999999999999</v>
      </c>
      <c r="O129" s="18">
        <v>2.2793427223337008E-3</v>
      </c>
      <c r="P129" s="18">
        <v>4.6254869377437152E-4</v>
      </c>
    </row>
    <row r="130" spans="2:16" ht="15" x14ac:dyDescent="0.25">
      <c r="B130" s="50" t="s">
        <v>2486</v>
      </c>
      <c r="C130" s="42" t="s">
        <v>2690</v>
      </c>
      <c r="D130" s="42" t="s">
        <v>175</v>
      </c>
      <c r="E130" s="42" t="s">
        <v>189</v>
      </c>
      <c r="F130" s="42" t="s">
        <v>2691</v>
      </c>
      <c r="G130" s="17">
        <v>2.7</v>
      </c>
      <c r="H130" s="42" t="s">
        <v>88</v>
      </c>
      <c r="I130" s="18">
        <v>4.9500000000000002E-2</v>
      </c>
      <c r="J130" s="18">
        <v>4.9500000000000002E-2</v>
      </c>
      <c r="K130" s="17">
        <v>16445880</v>
      </c>
      <c r="L130" s="17">
        <v>123.98</v>
      </c>
      <c r="M130" s="17">
        <v>20390.05</v>
      </c>
      <c r="N130" s="18">
        <v>0.82230000000000003</v>
      </c>
      <c r="O130" s="18">
        <v>4.9815065747651063E-3</v>
      </c>
      <c r="P130" s="18">
        <v>1.010900790218552E-3</v>
      </c>
    </row>
    <row r="131" spans="2:16" ht="15" x14ac:dyDescent="0.25">
      <c r="B131" s="50" t="s">
        <v>2486</v>
      </c>
      <c r="C131" s="42" t="s">
        <v>2692</v>
      </c>
      <c r="D131" s="42" t="s">
        <v>175</v>
      </c>
      <c r="E131" s="42" t="s">
        <v>189</v>
      </c>
      <c r="F131" s="42" t="s">
        <v>2693</v>
      </c>
      <c r="G131" s="17">
        <v>2.79</v>
      </c>
      <c r="H131" s="42" t="s">
        <v>88</v>
      </c>
      <c r="I131" s="18">
        <v>4.9500000000000002E-2</v>
      </c>
      <c r="J131" s="18">
        <v>4.9500000000000002E-2</v>
      </c>
      <c r="K131" s="17">
        <v>25856160</v>
      </c>
      <c r="L131" s="17">
        <v>123.33</v>
      </c>
      <c r="M131" s="17">
        <v>31888.63</v>
      </c>
      <c r="N131" s="18">
        <v>1</v>
      </c>
      <c r="O131" s="18">
        <v>7.790732244661089E-3</v>
      </c>
      <c r="P131" s="18">
        <v>1.580979019962532E-3</v>
      </c>
    </row>
    <row r="132" spans="2:16" ht="15" x14ac:dyDescent="0.25">
      <c r="B132" s="50" t="s">
        <v>2486</v>
      </c>
      <c r="C132" s="42" t="s">
        <v>2694</v>
      </c>
      <c r="D132" s="42" t="s">
        <v>175</v>
      </c>
      <c r="E132" s="42" t="s">
        <v>189</v>
      </c>
      <c r="F132" s="42" t="s">
        <v>2695</v>
      </c>
      <c r="G132" s="17">
        <v>2.87</v>
      </c>
      <c r="H132" s="42" t="s">
        <v>88</v>
      </c>
      <c r="I132" s="18">
        <v>4.9500000000000002E-2</v>
      </c>
      <c r="J132" s="18">
        <v>4.9500000000000002E-2</v>
      </c>
      <c r="K132" s="17">
        <v>19021640</v>
      </c>
      <c r="L132" s="17">
        <v>123.57</v>
      </c>
      <c r="M132" s="17">
        <v>23505.4</v>
      </c>
      <c r="N132" s="18">
        <v>0.95109999999999995</v>
      </c>
      <c r="O132" s="18">
        <v>5.7426197896760303E-3</v>
      </c>
      <c r="P132" s="18">
        <v>1.1653540542766279E-3</v>
      </c>
    </row>
    <row r="133" spans="2:16" ht="15" x14ac:dyDescent="0.25">
      <c r="B133" s="50" t="s">
        <v>2486</v>
      </c>
      <c r="C133" s="42" t="s">
        <v>2696</v>
      </c>
      <c r="D133" s="42" t="s">
        <v>175</v>
      </c>
      <c r="E133" s="42" t="s">
        <v>189</v>
      </c>
      <c r="F133" s="42" t="s">
        <v>2697</v>
      </c>
      <c r="G133" s="17">
        <v>2.95</v>
      </c>
      <c r="H133" s="42" t="s">
        <v>88</v>
      </c>
      <c r="I133" s="18">
        <v>4.9500000000000002E-2</v>
      </c>
      <c r="J133" s="18">
        <v>4.9500000000000002E-2</v>
      </c>
      <c r="K133" s="17">
        <v>11381920</v>
      </c>
      <c r="L133" s="17">
        <v>122.86</v>
      </c>
      <c r="M133" s="17">
        <v>13983.86</v>
      </c>
      <c r="N133" s="18">
        <v>0.56909999999999994</v>
      </c>
      <c r="O133" s="18">
        <v>3.4164060672040916E-3</v>
      </c>
      <c r="P133" s="18">
        <v>6.932937939978373E-4</v>
      </c>
    </row>
    <row r="134" spans="2:16" ht="15" x14ac:dyDescent="0.25">
      <c r="B134" s="50" t="s">
        <v>2486</v>
      </c>
      <c r="C134" s="42" t="s">
        <v>2698</v>
      </c>
      <c r="D134" s="42" t="s">
        <v>175</v>
      </c>
      <c r="E134" s="42" t="s">
        <v>189</v>
      </c>
      <c r="F134" s="42" t="s">
        <v>2699</v>
      </c>
      <c r="G134" s="17">
        <v>3.04</v>
      </c>
      <c r="H134" s="42" t="s">
        <v>88</v>
      </c>
      <c r="I134" s="18">
        <v>4.9500000000000002E-2</v>
      </c>
      <c r="J134" s="18">
        <v>4.9500000000000002E-2</v>
      </c>
      <c r="K134" s="17">
        <v>9018680</v>
      </c>
      <c r="L134" s="17">
        <v>122.59</v>
      </c>
      <c r="M134" s="17">
        <v>11056.09</v>
      </c>
      <c r="N134" s="18">
        <v>0.45090000000000002</v>
      </c>
      <c r="O134" s="18">
        <v>2.7011206459128228E-3</v>
      </c>
      <c r="P134" s="18">
        <v>5.481403977786926E-4</v>
      </c>
    </row>
    <row r="135" spans="2:16" ht="15" x14ac:dyDescent="0.25">
      <c r="B135" s="50" t="s">
        <v>2486</v>
      </c>
      <c r="C135" s="42" t="s">
        <v>2700</v>
      </c>
      <c r="D135" s="42" t="s">
        <v>175</v>
      </c>
      <c r="E135" s="42" t="s">
        <v>189</v>
      </c>
      <c r="F135" s="42" t="s">
        <v>2701</v>
      </c>
      <c r="G135" s="17">
        <v>2.68</v>
      </c>
      <c r="H135" s="42" t="s">
        <v>88</v>
      </c>
      <c r="I135" s="18">
        <v>4.9500000000000002E-2</v>
      </c>
      <c r="J135" s="18">
        <v>4.9500000000000002E-2</v>
      </c>
      <c r="K135" s="17">
        <v>15493400</v>
      </c>
      <c r="L135" s="17">
        <v>126.38</v>
      </c>
      <c r="M135" s="17">
        <v>19580.71</v>
      </c>
      <c r="N135" s="18">
        <v>0.77469999999999994</v>
      </c>
      <c r="O135" s="18">
        <v>4.783776185127985E-3</v>
      </c>
      <c r="P135" s="18">
        <v>9.7077521693376446E-4</v>
      </c>
    </row>
    <row r="136" spans="2:16" ht="15" x14ac:dyDescent="0.25">
      <c r="B136" s="50" t="s">
        <v>2486</v>
      </c>
      <c r="C136" s="42" t="s">
        <v>2702</v>
      </c>
      <c r="D136" s="42" t="s">
        <v>175</v>
      </c>
      <c r="E136" s="42" t="s">
        <v>189</v>
      </c>
      <c r="F136" s="42" t="s">
        <v>2703</v>
      </c>
      <c r="G136" s="17">
        <v>2.84</v>
      </c>
      <c r="H136" s="42" t="s">
        <v>88</v>
      </c>
      <c r="I136" s="18">
        <v>4.9500000000000002E-2</v>
      </c>
      <c r="J136" s="18">
        <v>4.9500000000000002E-2</v>
      </c>
      <c r="K136" s="17">
        <v>2312976.4700000002</v>
      </c>
      <c r="L136" s="17">
        <v>123.9</v>
      </c>
      <c r="M136" s="17">
        <v>2865.89</v>
      </c>
      <c r="N136" s="18">
        <v>0.11560000000000001</v>
      </c>
      <c r="O136" s="18">
        <v>7.0016747764490878E-4</v>
      </c>
      <c r="P136" s="18">
        <v>1.4208550080453192E-4</v>
      </c>
    </row>
    <row r="137" spans="2:16" ht="15" x14ac:dyDescent="0.25">
      <c r="B137" s="50" t="s">
        <v>2486</v>
      </c>
      <c r="C137" s="42" t="s">
        <v>2704</v>
      </c>
      <c r="D137" s="42" t="s">
        <v>175</v>
      </c>
      <c r="E137" s="42" t="s">
        <v>189</v>
      </c>
      <c r="F137" s="42" t="s">
        <v>2705</v>
      </c>
      <c r="G137" s="17">
        <v>2.93</v>
      </c>
      <c r="H137" s="42" t="s">
        <v>88</v>
      </c>
      <c r="I137" s="18">
        <v>4.9500000000000002E-2</v>
      </c>
      <c r="J137" s="18">
        <v>4.9500000000000002E-2</v>
      </c>
      <c r="K137" s="17">
        <v>6776640</v>
      </c>
      <c r="L137" s="17">
        <v>123.16</v>
      </c>
      <c r="M137" s="17">
        <v>8346.11</v>
      </c>
      <c r="N137" s="18">
        <v>0.33880000000000005</v>
      </c>
      <c r="O137" s="18">
        <v>2.0390436432825231E-3</v>
      </c>
      <c r="P137" s="18">
        <v>4.1378462506227109E-4</v>
      </c>
    </row>
    <row r="138" spans="2:16" ht="15" x14ac:dyDescent="0.25">
      <c r="B138" s="50" t="s">
        <v>2486</v>
      </c>
      <c r="C138" s="42" t="s">
        <v>2706</v>
      </c>
      <c r="D138" s="42" t="s">
        <v>175</v>
      </c>
      <c r="E138" s="42" t="s">
        <v>189</v>
      </c>
      <c r="F138" s="42" t="s">
        <v>2707</v>
      </c>
      <c r="G138" s="17">
        <v>3.01</v>
      </c>
      <c r="H138" s="42" t="s">
        <v>88</v>
      </c>
      <c r="I138" s="18">
        <v>4.9500000000000002E-2</v>
      </c>
      <c r="J138" s="18">
        <v>4.9500000000000002E-2</v>
      </c>
      <c r="K138" s="17">
        <v>6786000</v>
      </c>
      <c r="L138" s="17">
        <v>122.57</v>
      </c>
      <c r="M138" s="17">
        <v>8317.5499999999993</v>
      </c>
      <c r="N138" s="18">
        <v>0.33929999999999999</v>
      </c>
      <c r="O138" s="18">
        <v>2.0320661308303564E-3</v>
      </c>
      <c r="P138" s="18">
        <v>4.1236867333244978E-4</v>
      </c>
    </row>
    <row r="139" spans="2:16" ht="15" x14ac:dyDescent="0.25">
      <c r="B139" s="50" t="s">
        <v>2486</v>
      </c>
      <c r="C139" s="42" t="s">
        <v>2708</v>
      </c>
      <c r="D139" s="42" t="s">
        <v>175</v>
      </c>
      <c r="E139" s="42" t="s">
        <v>189</v>
      </c>
      <c r="F139" s="42" t="s">
        <v>2709</v>
      </c>
      <c r="G139" s="17">
        <v>3.09</v>
      </c>
      <c r="H139" s="42" t="s">
        <v>88</v>
      </c>
      <c r="I139" s="18">
        <v>4.9500000000000002E-2</v>
      </c>
      <c r="J139" s="18">
        <v>4.9500000000000002E-2</v>
      </c>
      <c r="K139" s="17">
        <v>6789640</v>
      </c>
      <c r="L139" s="17">
        <v>121.1</v>
      </c>
      <c r="M139" s="17">
        <v>8222.61</v>
      </c>
      <c r="N139" s="18">
        <v>0.33950000000000002</v>
      </c>
      <c r="O139" s="18">
        <v>2.008871276761426E-3</v>
      </c>
      <c r="P139" s="18">
        <v>4.0766172454991374E-4</v>
      </c>
    </row>
    <row r="140" spans="2:16" ht="15" x14ac:dyDescent="0.25">
      <c r="B140" s="50" t="s">
        <v>2486</v>
      </c>
      <c r="C140" s="42" t="s">
        <v>2710</v>
      </c>
      <c r="D140" s="42" t="s">
        <v>175</v>
      </c>
      <c r="E140" s="42" t="s">
        <v>189</v>
      </c>
      <c r="F140" s="42" t="s">
        <v>2711</v>
      </c>
      <c r="G140" s="17">
        <v>3.18</v>
      </c>
      <c r="H140" s="42" t="s">
        <v>88</v>
      </c>
      <c r="I140" s="18">
        <v>4.9499999999999995E-2</v>
      </c>
      <c r="J140" s="18">
        <v>4.9499999999999995E-2</v>
      </c>
      <c r="K140" s="17">
        <v>19621680</v>
      </c>
      <c r="L140" s="17">
        <v>120.74</v>
      </c>
      <c r="M140" s="17">
        <v>23691.08</v>
      </c>
      <c r="N140" s="18">
        <v>0.98109999999999997</v>
      </c>
      <c r="O140" s="18">
        <v>5.7879833930415143E-3</v>
      </c>
      <c r="P140" s="18">
        <v>1.174559723646138E-3</v>
      </c>
    </row>
    <row r="141" spans="2:16" ht="15" x14ac:dyDescent="0.25">
      <c r="B141" s="50" t="s">
        <v>2486</v>
      </c>
      <c r="C141" s="42" t="s">
        <v>2712</v>
      </c>
      <c r="D141" s="42" t="s">
        <v>175</v>
      </c>
      <c r="E141" s="42" t="s">
        <v>189</v>
      </c>
      <c r="F141" s="42" t="s">
        <v>2713</v>
      </c>
      <c r="G141" s="17">
        <v>3.26</v>
      </c>
      <c r="H141" s="42" t="s">
        <v>88</v>
      </c>
      <c r="I141" s="18">
        <v>4.9500000000000002E-2</v>
      </c>
      <c r="J141" s="18">
        <v>4.9500000000000002E-2</v>
      </c>
      <c r="K141" s="17">
        <v>32141200</v>
      </c>
      <c r="L141" s="17">
        <v>120.5</v>
      </c>
      <c r="M141" s="17">
        <v>38731.75</v>
      </c>
      <c r="N141" s="18">
        <v>1</v>
      </c>
      <c r="O141" s="18">
        <v>9.462579408935164E-3</v>
      </c>
      <c r="P141" s="18">
        <v>1.9202481936801236E-3</v>
      </c>
    </row>
    <row r="142" spans="2:16" ht="15" x14ac:dyDescent="0.25">
      <c r="B142" s="50" t="s">
        <v>2486</v>
      </c>
      <c r="C142" s="42" t="s">
        <v>2714</v>
      </c>
      <c r="D142" s="42" t="s">
        <v>175</v>
      </c>
      <c r="E142" s="42" t="s">
        <v>189</v>
      </c>
      <c r="F142" s="42" t="s">
        <v>2715</v>
      </c>
      <c r="G142" s="17">
        <v>3.3500000000000005</v>
      </c>
      <c r="H142" s="42" t="s">
        <v>88</v>
      </c>
      <c r="I142" s="18">
        <v>4.9499999999999995E-2</v>
      </c>
      <c r="J142" s="18">
        <v>4.9499999999999995E-2</v>
      </c>
      <c r="K142" s="17">
        <v>18049720</v>
      </c>
      <c r="L142" s="17">
        <v>120.32</v>
      </c>
      <c r="M142" s="17">
        <v>21717.98</v>
      </c>
      <c r="N142" s="18">
        <v>0.90249999999999997</v>
      </c>
      <c r="O142" s="18">
        <v>5.3059340296182254E-3</v>
      </c>
      <c r="P142" s="18">
        <v>1.0767370920596424E-3</v>
      </c>
    </row>
    <row r="143" spans="2:16" ht="15" x14ac:dyDescent="0.25">
      <c r="B143" s="50" t="s">
        <v>2486</v>
      </c>
      <c r="C143" s="42" t="s">
        <v>2716</v>
      </c>
      <c r="D143" s="42" t="s">
        <v>175</v>
      </c>
      <c r="E143" s="42" t="s">
        <v>189</v>
      </c>
      <c r="F143" s="42" t="s">
        <v>2717</v>
      </c>
      <c r="G143" s="17">
        <v>3.4200000000000004</v>
      </c>
      <c r="H143" s="42" t="s">
        <v>88</v>
      </c>
      <c r="I143" s="18">
        <v>4.9500000000000002E-2</v>
      </c>
      <c r="J143" s="18">
        <v>4.9500000000000002E-2</v>
      </c>
      <c r="K143" s="17">
        <v>2080520</v>
      </c>
      <c r="L143" s="17">
        <v>119.17</v>
      </c>
      <c r="M143" s="17">
        <v>2479.44</v>
      </c>
      <c r="N143" s="18">
        <v>0.10400000000000001</v>
      </c>
      <c r="O143" s="18">
        <v>6.0575362305318511E-4</v>
      </c>
      <c r="P143" s="18">
        <v>1.2292602790574259E-4</v>
      </c>
    </row>
    <row r="144" spans="2:16" ht="15" x14ac:dyDescent="0.25">
      <c r="B144" s="50" t="s">
        <v>2486</v>
      </c>
      <c r="C144" s="42" t="s">
        <v>2718</v>
      </c>
      <c r="D144" s="42" t="s">
        <v>175</v>
      </c>
      <c r="E144" s="42" t="s">
        <v>189</v>
      </c>
      <c r="F144" s="42" t="s">
        <v>2719</v>
      </c>
      <c r="G144" s="17">
        <v>3.51</v>
      </c>
      <c r="H144" s="42" t="s">
        <v>88</v>
      </c>
      <c r="I144" s="18">
        <v>4.9500000000000002E-2</v>
      </c>
      <c r="J144" s="18">
        <v>4.9500000000000002E-2</v>
      </c>
      <c r="K144" s="17">
        <v>28585960</v>
      </c>
      <c r="L144" s="17">
        <v>118.33</v>
      </c>
      <c r="M144" s="17">
        <v>33826.050000000003</v>
      </c>
      <c r="N144" s="18">
        <v>1</v>
      </c>
      <c r="O144" s="18">
        <v>8.2640646037323729E-3</v>
      </c>
      <c r="P144" s="18">
        <v>1.6770327034495872E-3</v>
      </c>
    </row>
    <row r="145" spans="2:16" ht="15" x14ac:dyDescent="0.25">
      <c r="B145" s="50" t="s">
        <v>2486</v>
      </c>
      <c r="C145" s="42" t="s">
        <v>2720</v>
      </c>
      <c r="D145" s="42" t="s">
        <v>175</v>
      </c>
      <c r="E145" s="42" t="s">
        <v>189</v>
      </c>
      <c r="F145" s="42" t="s">
        <v>2721</v>
      </c>
      <c r="G145" s="17">
        <v>3.05</v>
      </c>
      <c r="H145" s="42" t="s">
        <v>88</v>
      </c>
      <c r="I145" s="18">
        <v>4.9500000000000002E-2</v>
      </c>
      <c r="J145" s="18">
        <v>4.9500000000000002E-2</v>
      </c>
      <c r="K145" s="17">
        <v>20673600</v>
      </c>
      <c r="L145" s="17">
        <v>122.63</v>
      </c>
      <c r="M145" s="17">
        <v>25351.17</v>
      </c>
      <c r="N145" s="18">
        <v>1</v>
      </c>
      <c r="O145" s="18">
        <v>6.1935610767500779E-3</v>
      </c>
      <c r="P145" s="18">
        <v>1.2568639010676701E-3</v>
      </c>
    </row>
    <row r="146" spans="2:16" ht="15" x14ac:dyDescent="0.25">
      <c r="B146" s="50" t="s">
        <v>2486</v>
      </c>
      <c r="C146" s="42" t="s">
        <v>2722</v>
      </c>
      <c r="D146" s="42" t="s">
        <v>175</v>
      </c>
      <c r="E146" s="42" t="s">
        <v>189</v>
      </c>
      <c r="F146" s="42" t="s">
        <v>428</v>
      </c>
      <c r="G146" s="17">
        <v>3.14</v>
      </c>
      <c r="H146" s="42" t="s">
        <v>88</v>
      </c>
      <c r="I146" s="18">
        <v>4.9500000000000002E-2</v>
      </c>
      <c r="J146" s="18">
        <v>4.9500000000000002E-2</v>
      </c>
      <c r="K146" s="17">
        <v>1599600</v>
      </c>
      <c r="L146" s="17">
        <v>122.15</v>
      </c>
      <c r="M146" s="17">
        <v>1953.89</v>
      </c>
      <c r="N146" s="18">
        <v>0.08</v>
      </c>
      <c r="O146" s="18">
        <v>4.7735615564296289E-4</v>
      </c>
      <c r="P146" s="18">
        <v>9.6870235482508709E-5</v>
      </c>
    </row>
    <row r="147" spans="2:16" ht="15" x14ac:dyDescent="0.25">
      <c r="B147" s="50" t="s">
        <v>2486</v>
      </c>
      <c r="C147" s="42" t="s">
        <v>2723</v>
      </c>
      <c r="D147" s="42" t="s">
        <v>175</v>
      </c>
      <c r="E147" s="42" t="s">
        <v>189</v>
      </c>
      <c r="F147" s="42" t="s">
        <v>2724</v>
      </c>
      <c r="G147" s="17">
        <v>3.3</v>
      </c>
      <c r="H147" s="42" t="s">
        <v>88</v>
      </c>
      <c r="I147" s="18">
        <v>4.9500000000000002E-2</v>
      </c>
      <c r="J147" s="18">
        <v>4.9500000000000002E-2</v>
      </c>
      <c r="K147" s="17">
        <v>3163200</v>
      </c>
      <c r="L147" s="17">
        <v>120.95</v>
      </c>
      <c r="M147" s="17">
        <v>3825.78</v>
      </c>
      <c r="N147" s="18">
        <v>0.15820000000000001</v>
      </c>
      <c r="O147" s="18">
        <v>9.3467883715855785E-4</v>
      </c>
      <c r="P147" s="18">
        <v>1.8967506333737938E-4</v>
      </c>
    </row>
    <row r="148" spans="2:16" ht="15" x14ac:dyDescent="0.25">
      <c r="B148" s="50" t="s">
        <v>2486</v>
      </c>
      <c r="C148" s="42" t="s">
        <v>2725</v>
      </c>
      <c r="D148" s="42" t="s">
        <v>175</v>
      </c>
      <c r="E148" s="42" t="s">
        <v>189</v>
      </c>
      <c r="F148" s="42" t="s">
        <v>2726</v>
      </c>
      <c r="G148" s="17">
        <v>3.3900000000000006</v>
      </c>
      <c r="H148" s="42" t="s">
        <v>88</v>
      </c>
      <c r="I148" s="18">
        <v>4.9500000000000002E-2</v>
      </c>
      <c r="J148" s="18">
        <v>4.9500000000000002E-2</v>
      </c>
      <c r="K148" s="17">
        <v>8094000</v>
      </c>
      <c r="L148" s="17">
        <v>120.45</v>
      </c>
      <c r="M148" s="17">
        <v>9749.58</v>
      </c>
      <c r="N148" s="18">
        <v>0.4047</v>
      </c>
      <c r="O148" s="18">
        <v>2.3819263253988289E-3</v>
      </c>
      <c r="P148" s="18">
        <v>4.8336605973496832E-4</v>
      </c>
    </row>
    <row r="149" spans="2:16" ht="15" x14ac:dyDescent="0.25">
      <c r="B149" s="50" t="s">
        <v>2486</v>
      </c>
      <c r="C149" s="42" t="s">
        <v>2727</v>
      </c>
      <c r="D149" s="42" t="s">
        <v>175</v>
      </c>
      <c r="E149" s="42" t="s">
        <v>189</v>
      </c>
      <c r="F149" s="42" t="s">
        <v>2728</v>
      </c>
      <c r="G149" s="17">
        <v>3.55</v>
      </c>
      <c r="H149" s="42" t="s">
        <v>88</v>
      </c>
      <c r="I149" s="18">
        <v>4.9500000000000002E-2</v>
      </c>
      <c r="J149" s="18">
        <v>4.9500000000000002E-2</v>
      </c>
      <c r="K149" s="17">
        <v>13093800</v>
      </c>
      <c r="L149" s="17">
        <v>121.34</v>
      </c>
      <c r="M149" s="17">
        <v>15888</v>
      </c>
      <c r="N149" s="18">
        <v>0.65469999999999995</v>
      </c>
      <c r="O149" s="18">
        <v>3.8816077675075844E-3</v>
      </c>
      <c r="P149" s="18">
        <v>7.8769751692577287E-4</v>
      </c>
    </row>
    <row r="150" spans="2:16" ht="15" x14ac:dyDescent="0.25">
      <c r="B150" s="50" t="s">
        <v>2486</v>
      </c>
      <c r="C150" s="42" t="s">
        <v>2729</v>
      </c>
      <c r="D150" s="42" t="s">
        <v>175</v>
      </c>
      <c r="E150" s="42" t="s">
        <v>189</v>
      </c>
      <c r="F150" s="42" t="s">
        <v>2730</v>
      </c>
      <c r="G150" s="17">
        <v>3.6300000000000003</v>
      </c>
      <c r="H150" s="42" t="s">
        <v>88</v>
      </c>
      <c r="I150" s="18">
        <v>4.9500000000000002E-2</v>
      </c>
      <c r="J150" s="18">
        <v>4.9500000000000002E-2</v>
      </c>
      <c r="K150" s="17">
        <v>24648600</v>
      </c>
      <c r="L150" s="17">
        <v>121.09</v>
      </c>
      <c r="M150" s="17">
        <v>29847.24</v>
      </c>
      <c r="N150" s="18">
        <v>1</v>
      </c>
      <c r="O150" s="18">
        <v>7.2919989062602639E-3</v>
      </c>
      <c r="P150" s="18">
        <v>1.4797706970724829E-3</v>
      </c>
    </row>
    <row r="151" spans="2:16" ht="15" x14ac:dyDescent="0.25">
      <c r="B151" s="50" t="s">
        <v>2486</v>
      </c>
      <c r="C151" s="42" t="s">
        <v>2731</v>
      </c>
      <c r="D151" s="42" t="s">
        <v>175</v>
      </c>
      <c r="E151" s="42" t="s">
        <v>189</v>
      </c>
      <c r="F151" s="42" t="s">
        <v>2732</v>
      </c>
      <c r="G151" s="17">
        <v>3.72</v>
      </c>
      <c r="H151" s="42" t="s">
        <v>88</v>
      </c>
      <c r="I151" s="18">
        <v>4.9500000000000002E-2</v>
      </c>
      <c r="J151" s="18">
        <v>4.9500000000000002E-2</v>
      </c>
      <c r="K151" s="17">
        <v>39251400</v>
      </c>
      <c r="L151" s="17">
        <v>120.57</v>
      </c>
      <c r="M151" s="17">
        <v>47326.98</v>
      </c>
      <c r="N151" s="18">
        <v>1</v>
      </c>
      <c r="O151" s="18">
        <v>1.1562485723859272E-2</v>
      </c>
      <c r="P151" s="18">
        <v>2.3463837254277266E-3</v>
      </c>
    </row>
    <row r="152" spans="2:16" ht="15" x14ac:dyDescent="0.25">
      <c r="B152" s="50" t="s">
        <v>2486</v>
      </c>
      <c r="C152" s="42" t="s">
        <v>2733</v>
      </c>
      <c r="D152" s="42" t="s">
        <v>175</v>
      </c>
      <c r="E152" s="42" t="s">
        <v>189</v>
      </c>
      <c r="F152" s="42" t="s">
        <v>2734</v>
      </c>
      <c r="G152" s="17">
        <v>3.7999999999999994</v>
      </c>
      <c r="H152" s="42" t="s">
        <v>88</v>
      </c>
      <c r="I152" s="18">
        <v>4.9500000000000002E-2</v>
      </c>
      <c r="J152" s="18">
        <v>4.9500000000000002E-2</v>
      </c>
      <c r="K152" s="17">
        <v>31973400</v>
      </c>
      <c r="L152" s="17">
        <v>120.25</v>
      </c>
      <c r="M152" s="17">
        <v>38448.17</v>
      </c>
      <c r="N152" s="18">
        <v>1</v>
      </c>
      <c r="O152" s="18">
        <v>9.3932977919468832E-3</v>
      </c>
      <c r="P152" s="18">
        <v>1.906188824228348E-3</v>
      </c>
    </row>
    <row r="153" spans="2:16" ht="15" x14ac:dyDescent="0.25">
      <c r="B153" s="50" t="s">
        <v>2486</v>
      </c>
      <c r="C153" s="42" t="s">
        <v>2735</v>
      </c>
      <c r="D153" s="42" t="s">
        <v>175</v>
      </c>
      <c r="E153" s="42" t="s">
        <v>189</v>
      </c>
      <c r="F153" s="42" t="s">
        <v>2736</v>
      </c>
      <c r="G153" s="17">
        <v>3.88</v>
      </c>
      <c r="H153" s="42" t="s">
        <v>88</v>
      </c>
      <c r="I153" s="18">
        <v>4.9499999999999995E-2</v>
      </c>
      <c r="J153" s="18">
        <v>4.9499999999999995E-2</v>
      </c>
      <c r="K153" s="17">
        <v>8761200</v>
      </c>
      <c r="L153" s="17">
        <v>120.16</v>
      </c>
      <c r="M153" s="17">
        <v>10527.63</v>
      </c>
      <c r="N153" s="18">
        <v>0.43810000000000004</v>
      </c>
      <c r="O153" s="18">
        <v>2.572012234481739E-3</v>
      </c>
      <c r="P153" s="18">
        <v>5.2194033296281935E-4</v>
      </c>
    </row>
    <row r="154" spans="2:16" ht="15" x14ac:dyDescent="0.25">
      <c r="B154" s="50" t="s">
        <v>2486</v>
      </c>
      <c r="C154" s="42" t="s">
        <v>2737</v>
      </c>
      <c r="D154" s="42" t="s">
        <v>175</v>
      </c>
      <c r="E154" s="42" t="s">
        <v>189</v>
      </c>
      <c r="F154" s="42" t="s">
        <v>2738</v>
      </c>
      <c r="G154" s="17">
        <v>3.9600000000000004</v>
      </c>
      <c r="H154" s="42" t="s">
        <v>88</v>
      </c>
      <c r="I154" s="18">
        <v>4.9500000000000009E-2</v>
      </c>
      <c r="J154" s="18">
        <v>4.9500000000000009E-2</v>
      </c>
      <c r="K154" s="17">
        <v>2389800</v>
      </c>
      <c r="L154" s="17">
        <v>119.45</v>
      </c>
      <c r="M154" s="17">
        <v>2854.6</v>
      </c>
      <c r="N154" s="18">
        <v>0.1195</v>
      </c>
      <c r="O154" s="18">
        <v>6.9740921029249432E-4</v>
      </c>
      <c r="P154" s="18">
        <v>1.415257635836047E-4</v>
      </c>
    </row>
    <row r="155" spans="2:16" ht="15" x14ac:dyDescent="0.25">
      <c r="B155" s="50" t="s">
        <v>2486</v>
      </c>
      <c r="C155" s="42" t="s">
        <v>2739</v>
      </c>
      <c r="D155" s="42" t="s">
        <v>175</v>
      </c>
      <c r="E155" s="42" t="s">
        <v>189</v>
      </c>
      <c r="F155" s="42" t="s">
        <v>2740</v>
      </c>
      <c r="G155" s="17">
        <v>3.5</v>
      </c>
      <c r="H155" s="42" t="s">
        <v>88</v>
      </c>
      <c r="I155" s="18">
        <v>4.9500000000000002E-2</v>
      </c>
      <c r="J155" s="18">
        <v>4.9500000000000002E-2</v>
      </c>
      <c r="K155" s="17">
        <v>29437200</v>
      </c>
      <c r="L155" s="17">
        <v>124.2</v>
      </c>
      <c r="M155" s="17">
        <v>36560.379999999997</v>
      </c>
      <c r="N155" s="18">
        <v>1</v>
      </c>
      <c r="O155" s="18">
        <v>8.9320905709358578E-3</v>
      </c>
      <c r="P155" s="18">
        <v>1.8125957039188498E-3</v>
      </c>
    </row>
    <row r="156" spans="2:16" ht="15" x14ac:dyDescent="0.25">
      <c r="B156" s="50" t="s">
        <v>2486</v>
      </c>
      <c r="C156" s="42" t="s">
        <v>2741</v>
      </c>
      <c r="D156" s="42" t="s">
        <v>175</v>
      </c>
      <c r="E156" s="42" t="s">
        <v>189</v>
      </c>
      <c r="F156" s="42" t="s">
        <v>2742</v>
      </c>
      <c r="G156" s="17">
        <v>3.5899999999999994</v>
      </c>
      <c r="H156" s="42" t="s">
        <v>88</v>
      </c>
      <c r="I156" s="18">
        <v>4.9500000000000009E-2</v>
      </c>
      <c r="J156" s="18">
        <v>4.9500000000000009E-2</v>
      </c>
      <c r="K156" s="17">
        <v>2522800</v>
      </c>
      <c r="L156" s="17">
        <v>123.71</v>
      </c>
      <c r="M156" s="17">
        <v>3121.07</v>
      </c>
      <c r="N156" s="18">
        <v>0.12609999999999999</v>
      </c>
      <c r="O156" s="18">
        <v>7.6251067188663746E-4</v>
      </c>
      <c r="P156" s="18">
        <v>1.5473685102917434E-4</v>
      </c>
    </row>
    <row r="157" spans="2:16" ht="15" x14ac:dyDescent="0.25">
      <c r="B157" s="50" t="s">
        <v>2486</v>
      </c>
      <c r="C157" s="42" t="s">
        <v>2743</v>
      </c>
      <c r="D157" s="42" t="s">
        <v>175</v>
      </c>
      <c r="E157" s="42" t="s">
        <v>189</v>
      </c>
      <c r="F157" s="42" t="s">
        <v>2744</v>
      </c>
      <c r="G157" s="17">
        <v>3.92</v>
      </c>
      <c r="H157" s="42" t="s">
        <v>88</v>
      </c>
      <c r="I157" s="18">
        <v>4.9500000000000002E-2</v>
      </c>
      <c r="J157" s="18">
        <v>4.9500000000000002E-2</v>
      </c>
      <c r="K157" s="17">
        <v>6695280</v>
      </c>
      <c r="L157" s="17">
        <v>119.35</v>
      </c>
      <c r="M157" s="17">
        <v>7990.6</v>
      </c>
      <c r="N157" s="18">
        <v>0.33479999999999999</v>
      </c>
      <c r="O157" s="18">
        <v>1.9521887605139794E-3</v>
      </c>
      <c r="P157" s="18">
        <v>3.9615909987078811E-4</v>
      </c>
    </row>
    <row r="158" spans="2:16" ht="15" x14ac:dyDescent="0.25">
      <c r="B158" s="50" t="s">
        <v>2486</v>
      </c>
      <c r="C158" s="42" t="s">
        <v>2745</v>
      </c>
      <c r="D158" s="42" t="s">
        <v>175</v>
      </c>
      <c r="E158" s="42" t="s">
        <v>189</v>
      </c>
      <c r="F158" s="42" t="s">
        <v>2746</v>
      </c>
      <c r="G158" s="17">
        <v>4</v>
      </c>
      <c r="H158" s="42" t="s">
        <v>88</v>
      </c>
      <c r="I158" s="18">
        <v>4.9500000000000002E-2</v>
      </c>
      <c r="J158" s="18">
        <v>4.9500000000000002E-2</v>
      </c>
      <c r="K158" s="17">
        <v>12954000</v>
      </c>
      <c r="L158" s="17">
        <v>118.74</v>
      </c>
      <c r="M158" s="17">
        <v>15381.68</v>
      </c>
      <c r="N158" s="18">
        <v>0.64769999999999994</v>
      </c>
      <c r="O158" s="18">
        <v>3.75790839409089E-3</v>
      </c>
      <c r="P158" s="18">
        <v>7.6259511216936193E-4</v>
      </c>
    </row>
    <row r="159" spans="2:16" ht="15" x14ac:dyDescent="0.25">
      <c r="B159" s="50" t="s">
        <v>2486</v>
      </c>
      <c r="C159" s="42" t="s">
        <v>2747</v>
      </c>
      <c r="D159" s="42" t="s">
        <v>175</v>
      </c>
      <c r="E159" s="42" t="s">
        <v>189</v>
      </c>
      <c r="F159" s="42" t="s">
        <v>2748</v>
      </c>
      <c r="G159" s="17">
        <v>4.08</v>
      </c>
      <c r="H159" s="42" t="s">
        <v>88</v>
      </c>
      <c r="I159" s="18">
        <v>4.9500000000000002E-2</v>
      </c>
      <c r="J159" s="18">
        <v>4.9500000000000002E-2</v>
      </c>
      <c r="K159" s="17">
        <v>19057680</v>
      </c>
      <c r="L159" s="17">
        <v>117.82</v>
      </c>
      <c r="M159" s="17">
        <v>22453.49</v>
      </c>
      <c r="N159" s="18">
        <v>0.95290000000000008</v>
      </c>
      <c r="O159" s="18">
        <v>5.4856269632209131E-3</v>
      </c>
      <c r="P159" s="18">
        <v>1.1132023111353018E-3</v>
      </c>
    </row>
    <row r="160" spans="2:16" ht="15" x14ac:dyDescent="0.25">
      <c r="B160" s="50" t="s">
        <v>2486</v>
      </c>
      <c r="C160" s="42" t="s">
        <v>2749</v>
      </c>
      <c r="D160" s="42" t="s">
        <v>175</v>
      </c>
      <c r="E160" s="42" t="s">
        <v>189</v>
      </c>
      <c r="F160" s="42" t="s">
        <v>2750</v>
      </c>
      <c r="G160" s="17">
        <v>4.16</v>
      </c>
      <c r="H160" s="42" t="s">
        <v>88</v>
      </c>
      <c r="I160" s="18">
        <v>4.9500000000000002E-2</v>
      </c>
      <c r="J160" s="18">
        <v>4.9500000000000002E-2</v>
      </c>
      <c r="K160" s="17">
        <v>38437000</v>
      </c>
      <c r="L160" s="17">
        <v>116.61</v>
      </c>
      <c r="M160" s="17">
        <v>44822.42</v>
      </c>
      <c r="N160" s="18">
        <v>1</v>
      </c>
      <c r="O160" s="18">
        <v>1.0950595017024627E-2</v>
      </c>
      <c r="P160" s="18">
        <v>2.2222122945999559E-3</v>
      </c>
    </row>
    <row r="161" spans="2:16" ht="15" x14ac:dyDescent="0.25">
      <c r="B161" s="50" t="s">
        <v>2486</v>
      </c>
      <c r="C161" s="42" t="s">
        <v>2751</v>
      </c>
      <c r="D161" s="42" t="s">
        <v>175</v>
      </c>
      <c r="E161" s="42" t="s">
        <v>189</v>
      </c>
      <c r="F161" s="42" t="s">
        <v>2752</v>
      </c>
      <c r="G161" s="17">
        <v>4.25</v>
      </c>
      <c r="H161" s="42" t="s">
        <v>88</v>
      </c>
      <c r="I161" s="18">
        <v>4.9500000000000002E-2</v>
      </c>
      <c r="J161" s="18">
        <v>4.9500000000000002E-2</v>
      </c>
      <c r="K161" s="17">
        <v>26929360</v>
      </c>
      <c r="L161" s="17">
        <v>116.14</v>
      </c>
      <c r="M161" s="17">
        <v>31276.81</v>
      </c>
      <c r="N161" s="18">
        <v>1</v>
      </c>
      <c r="O161" s="18">
        <v>7.6412580966049148E-3</v>
      </c>
      <c r="P161" s="18">
        <v>1.5506461212461721E-3</v>
      </c>
    </row>
    <row r="162" spans="2:16" ht="15" x14ac:dyDescent="0.25">
      <c r="B162" s="50" t="s">
        <v>2486</v>
      </c>
      <c r="C162" s="42" t="s">
        <v>2753</v>
      </c>
      <c r="D162" s="42" t="s">
        <v>175</v>
      </c>
      <c r="E162" s="42" t="s">
        <v>189</v>
      </c>
      <c r="F162" s="42" t="s">
        <v>2754</v>
      </c>
      <c r="G162" s="17">
        <v>4.32</v>
      </c>
      <c r="H162" s="42" t="s">
        <v>88</v>
      </c>
      <c r="I162" s="18">
        <v>4.9500000000000002E-2</v>
      </c>
      <c r="J162" s="18">
        <v>4.9500000000000002E-2</v>
      </c>
      <c r="K162" s="17">
        <v>7133200</v>
      </c>
      <c r="L162" s="17">
        <v>115.93</v>
      </c>
      <c r="M162" s="17">
        <v>8269.75</v>
      </c>
      <c r="N162" s="18">
        <v>0.35670000000000002</v>
      </c>
      <c r="O162" s="18">
        <v>2.0203880812780617E-3</v>
      </c>
      <c r="P162" s="18">
        <v>4.099988381543876E-4</v>
      </c>
    </row>
    <row r="163" spans="2:16" ht="15" x14ac:dyDescent="0.25">
      <c r="B163" s="50" t="s">
        <v>2486</v>
      </c>
      <c r="C163" s="42" t="s">
        <v>2755</v>
      </c>
      <c r="D163" s="42" t="s">
        <v>175</v>
      </c>
      <c r="E163" s="42" t="s">
        <v>189</v>
      </c>
      <c r="F163" s="42" t="s">
        <v>2756</v>
      </c>
      <c r="G163" s="17">
        <v>4.41</v>
      </c>
      <c r="H163" s="42" t="s">
        <v>88</v>
      </c>
      <c r="I163" s="18">
        <v>4.9500000000000002E-2</v>
      </c>
      <c r="J163" s="18">
        <v>4.9500000000000002E-2</v>
      </c>
      <c r="K163" s="17">
        <v>8502040</v>
      </c>
      <c r="L163" s="17">
        <v>115.11</v>
      </c>
      <c r="M163" s="17">
        <v>9786.7000000000007</v>
      </c>
      <c r="N163" s="18">
        <v>0.42509999999999998</v>
      </c>
      <c r="O163" s="18">
        <v>2.3909951371013645E-3</v>
      </c>
      <c r="P163" s="18">
        <v>4.8520640035860159E-4</v>
      </c>
    </row>
    <row r="164" spans="2:16" ht="15" x14ac:dyDescent="0.25">
      <c r="B164" s="50" t="s">
        <v>2486</v>
      </c>
      <c r="C164" s="42" t="s">
        <v>2757</v>
      </c>
      <c r="D164" s="42" t="s">
        <v>175</v>
      </c>
      <c r="E164" s="42" t="s">
        <v>189</v>
      </c>
      <c r="F164" s="42" t="s">
        <v>2758</v>
      </c>
      <c r="G164" s="17">
        <v>3.94</v>
      </c>
      <c r="H164" s="42" t="s">
        <v>88</v>
      </c>
      <c r="I164" s="18">
        <v>4.9500000000000009E-2</v>
      </c>
      <c r="J164" s="18">
        <v>4.9500000000000009E-2</v>
      </c>
      <c r="K164" s="17">
        <v>10450000</v>
      </c>
      <c r="L164" s="17">
        <v>118.59</v>
      </c>
      <c r="M164" s="17">
        <v>12392.64</v>
      </c>
      <c r="N164" s="18">
        <v>0.52249999999999996</v>
      </c>
      <c r="O164" s="18">
        <v>3.0276540586559155E-3</v>
      </c>
      <c r="P164" s="18">
        <v>6.1440406320210287E-4</v>
      </c>
    </row>
    <row r="165" spans="2:16" ht="15" x14ac:dyDescent="0.25">
      <c r="B165" s="50" t="s">
        <v>2486</v>
      </c>
      <c r="C165" s="42" t="s">
        <v>2759</v>
      </c>
      <c r="D165" s="42" t="s">
        <v>175</v>
      </c>
      <c r="E165" s="42" t="s">
        <v>189</v>
      </c>
      <c r="F165" s="42" t="s">
        <v>2760</v>
      </c>
      <c r="G165" s="17">
        <v>4.03</v>
      </c>
      <c r="H165" s="42" t="s">
        <v>88</v>
      </c>
      <c r="I165" s="18">
        <v>4.9500000000000002E-2</v>
      </c>
      <c r="J165" s="18">
        <v>4.9500000000000002E-2</v>
      </c>
      <c r="K165" s="17">
        <v>1027374.08</v>
      </c>
      <c r="L165" s="17">
        <v>117.21</v>
      </c>
      <c r="M165" s="17">
        <v>1204.21</v>
      </c>
      <c r="N165" s="18">
        <v>5.1399999999999994E-2</v>
      </c>
      <c r="O165" s="18">
        <v>2.9420133998680185E-4</v>
      </c>
      <c r="P165" s="18">
        <v>5.9702494137536822E-5</v>
      </c>
    </row>
    <row r="166" spans="2:16" ht="15" x14ac:dyDescent="0.25">
      <c r="B166" s="50" t="s">
        <v>2486</v>
      </c>
      <c r="C166" s="42" t="s">
        <v>2761</v>
      </c>
      <c r="D166" s="42" t="s">
        <v>175</v>
      </c>
      <c r="E166" s="42" t="s">
        <v>189</v>
      </c>
      <c r="F166" s="42" t="s">
        <v>2762</v>
      </c>
      <c r="G166" s="17">
        <v>4.0999999999999996</v>
      </c>
      <c r="H166" s="42" t="s">
        <v>88</v>
      </c>
      <c r="I166" s="18">
        <v>4.9500000000000002E-2</v>
      </c>
      <c r="J166" s="18">
        <v>4.9500000000000002E-2</v>
      </c>
      <c r="K166" s="17">
        <v>678680</v>
      </c>
      <c r="L166" s="17">
        <v>116.77</v>
      </c>
      <c r="M166" s="17">
        <v>792.49</v>
      </c>
      <c r="N166" s="18">
        <v>3.39E-2</v>
      </c>
      <c r="O166" s="18">
        <v>1.9361375501460759E-4</v>
      </c>
      <c r="P166" s="18">
        <v>3.9290181595449756E-5</v>
      </c>
    </row>
    <row r="167" spans="2:16" ht="15" x14ac:dyDescent="0.25">
      <c r="B167" s="50" t="s">
        <v>2486</v>
      </c>
      <c r="C167" s="42" t="s">
        <v>2763</v>
      </c>
      <c r="D167" s="42" t="s">
        <v>175</v>
      </c>
      <c r="E167" s="42" t="s">
        <v>189</v>
      </c>
      <c r="F167" s="42" t="s">
        <v>2764</v>
      </c>
      <c r="G167" s="17">
        <v>4.1900000000000004</v>
      </c>
      <c r="H167" s="42" t="s">
        <v>88</v>
      </c>
      <c r="I167" s="18">
        <v>4.9500000000000002E-2</v>
      </c>
      <c r="J167" s="18">
        <v>4.9500000000000002E-2</v>
      </c>
      <c r="K167" s="17">
        <v>3173760</v>
      </c>
      <c r="L167" s="17">
        <v>114.98</v>
      </c>
      <c r="M167" s="17">
        <v>3649.23</v>
      </c>
      <c r="N167" s="18">
        <v>0.15869999999999998</v>
      </c>
      <c r="O167" s="18">
        <v>8.9154579011969416E-4</v>
      </c>
      <c r="P167" s="18">
        <v>1.8092204240250745E-4</v>
      </c>
    </row>
    <row r="168" spans="2:16" ht="15" x14ac:dyDescent="0.25">
      <c r="B168" s="50" t="s">
        <v>2486</v>
      </c>
      <c r="C168" s="42" t="s">
        <v>2765</v>
      </c>
      <c r="D168" s="42" t="s">
        <v>175</v>
      </c>
      <c r="E168" s="42" t="s">
        <v>189</v>
      </c>
      <c r="F168" s="42" t="s">
        <v>2766</v>
      </c>
      <c r="G168" s="17">
        <v>4.2699999999999996</v>
      </c>
      <c r="H168" s="42" t="s">
        <v>88</v>
      </c>
      <c r="I168" s="18">
        <v>4.9500000000000002E-2</v>
      </c>
      <c r="J168" s="18">
        <v>4.9500000000000002E-2</v>
      </c>
      <c r="K168" s="17">
        <v>1146840</v>
      </c>
      <c r="L168" s="17">
        <v>113.55</v>
      </c>
      <c r="M168" s="17">
        <v>1302.24</v>
      </c>
      <c r="N168" s="18">
        <v>5.7300000000000004E-2</v>
      </c>
      <c r="O168" s="18">
        <v>3.1815111399541014E-4</v>
      </c>
      <c r="P168" s="18">
        <v>6.4562639378236306E-5</v>
      </c>
    </row>
    <row r="169" spans="2:16" ht="15" x14ac:dyDescent="0.25">
      <c r="B169" s="50" t="s">
        <v>2486</v>
      </c>
      <c r="C169" s="42" t="s">
        <v>2767</v>
      </c>
      <c r="D169" s="42" t="s">
        <v>175</v>
      </c>
      <c r="E169" s="42" t="s">
        <v>189</v>
      </c>
      <c r="F169" s="42" t="s">
        <v>2768</v>
      </c>
      <c r="G169" s="17">
        <v>4.3499999999999996</v>
      </c>
      <c r="H169" s="42" t="s">
        <v>88</v>
      </c>
      <c r="I169" s="18">
        <v>4.9499999999999995E-2</v>
      </c>
      <c r="J169" s="18">
        <v>4.9499999999999995E-2</v>
      </c>
      <c r="K169" s="17">
        <v>10868000</v>
      </c>
      <c r="L169" s="17">
        <v>113.12</v>
      </c>
      <c r="M169" s="17">
        <v>12293.48</v>
      </c>
      <c r="N169" s="18">
        <v>0.54339999999999999</v>
      </c>
      <c r="O169" s="18">
        <v>3.0034282136014059E-3</v>
      </c>
      <c r="P169" s="18">
        <v>6.0948789466116885E-4</v>
      </c>
    </row>
    <row r="170" spans="2:16" ht="15" x14ac:dyDescent="0.25">
      <c r="B170" s="50" t="s">
        <v>2486</v>
      </c>
      <c r="C170" s="42" t="s">
        <v>2769</v>
      </c>
      <c r="D170" s="42" t="s">
        <v>175</v>
      </c>
      <c r="E170" s="42" t="s">
        <v>189</v>
      </c>
      <c r="F170" s="42" t="s">
        <v>2770</v>
      </c>
      <c r="G170" s="17">
        <v>4.43</v>
      </c>
      <c r="H170" s="42" t="s">
        <v>88</v>
      </c>
      <c r="I170" s="18">
        <v>4.9500000000000002E-2</v>
      </c>
      <c r="J170" s="18">
        <v>4.9500000000000002E-2</v>
      </c>
      <c r="K170" s="17">
        <v>12683640</v>
      </c>
      <c r="L170" s="17">
        <v>112.55</v>
      </c>
      <c r="M170" s="17">
        <v>14275.08</v>
      </c>
      <c r="N170" s="18">
        <v>0.63419999999999999</v>
      </c>
      <c r="O170" s="18">
        <v>3.4875542176354586E-3</v>
      </c>
      <c r="P170" s="18">
        <v>7.0773194045296839E-4</v>
      </c>
    </row>
    <row r="171" spans="2:16" ht="15" x14ac:dyDescent="0.25">
      <c r="B171" s="50" t="s">
        <v>2486</v>
      </c>
      <c r="C171" s="42" t="s">
        <v>2771</v>
      </c>
      <c r="D171" s="42" t="s">
        <v>175</v>
      </c>
      <c r="E171" s="42" t="s">
        <v>189</v>
      </c>
      <c r="F171" s="42" t="s">
        <v>2772</v>
      </c>
      <c r="G171" s="17">
        <v>4.5199999999999996</v>
      </c>
      <c r="H171" s="42" t="s">
        <v>88</v>
      </c>
      <c r="I171" s="18">
        <v>4.9500000000000002E-2</v>
      </c>
      <c r="J171" s="18">
        <v>4.9500000000000002E-2</v>
      </c>
      <c r="K171" s="17">
        <v>26377320</v>
      </c>
      <c r="L171" s="17">
        <v>112.71</v>
      </c>
      <c r="M171" s="17">
        <v>29731.14</v>
      </c>
      <c r="N171" s="18">
        <v>1</v>
      </c>
      <c r="O171" s="18">
        <v>7.2636344386238314E-3</v>
      </c>
      <c r="P171" s="18">
        <v>1.4740146748094488E-3</v>
      </c>
    </row>
    <row r="172" spans="2:16" ht="15" x14ac:dyDescent="0.25">
      <c r="B172" s="50" t="s">
        <v>2486</v>
      </c>
      <c r="C172" s="42" t="s">
        <v>2773</v>
      </c>
      <c r="D172" s="42" t="s">
        <v>175</v>
      </c>
      <c r="E172" s="42" t="s">
        <v>189</v>
      </c>
      <c r="F172" s="42" t="s">
        <v>2774</v>
      </c>
      <c r="G172" s="17">
        <v>4.5999999999999996</v>
      </c>
      <c r="H172" s="42" t="s">
        <v>88</v>
      </c>
      <c r="I172" s="18">
        <v>4.9500000000000002E-2</v>
      </c>
      <c r="J172" s="18">
        <v>4.9500000000000002E-2</v>
      </c>
      <c r="K172" s="17">
        <v>45150840</v>
      </c>
      <c r="L172" s="17">
        <v>112.34</v>
      </c>
      <c r="M172" s="17">
        <v>50721.91</v>
      </c>
      <c r="N172" s="18">
        <v>1</v>
      </c>
      <c r="O172" s="18">
        <v>1.2391903313118116E-2</v>
      </c>
      <c r="P172" s="18">
        <v>2.514698046370376E-3</v>
      </c>
    </row>
    <row r="173" spans="2:16" ht="15" x14ac:dyDescent="0.25">
      <c r="B173" s="50" t="s">
        <v>2486</v>
      </c>
      <c r="C173" s="42" t="s">
        <v>2775</v>
      </c>
      <c r="D173" s="42" t="s">
        <v>175</v>
      </c>
      <c r="E173" s="42" t="s">
        <v>189</v>
      </c>
      <c r="F173" s="42" t="s">
        <v>2776</v>
      </c>
      <c r="G173" s="17">
        <v>4.6900000000000004</v>
      </c>
      <c r="H173" s="42" t="s">
        <v>88</v>
      </c>
      <c r="I173" s="18">
        <v>4.9500000000000002E-2</v>
      </c>
      <c r="J173" s="18">
        <v>4.9500000000000002E-2</v>
      </c>
      <c r="K173" s="17">
        <v>34058640</v>
      </c>
      <c r="L173" s="17">
        <v>112.58</v>
      </c>
      <c r="M173" s="17">
        <v>38343.42</v>
      </c>
      <c r="N173" s="18">
        <v>1</v>
      </c>
      <c r="O173" s="18">
        <v>9.3677062503024697E-3</v>
      </c>
      <c r="P173" s="18">
        <v>1.9009955138747493E-3</v>
      </c>
    </row>
    <row r="174" spans="2:16" ht="15" x14ac:dyDescent="0.25">
      <c r="B174" s="50" t="s">
        <v>2486</v>
      </c>
      <c r="C174" s="42" t="s">
        <v>2777</v>
      </c>
      <c r="D174" s="42" t="s">
        <v>175</v>
      </c>
      <c r="E174" s="42" t="s">
        <v>189</v>
      </c>
      <c r="F174" s="42" t="s">
        <v>236</v>
      </c>
      <c r="G174" s="17">
        <v>4.76</v>
      </c>
      <c r="H174" s="42" t="s">
        <v>88</v>
      </c>
      <c r="I174" s="18">
        <v>4.9500000000000002E-2</v>
      </c>
      <c r="J174" s="18">
        <v>4.9500000000000002E-2</v>
      </c>
      <c r="K174" s="17">
        <v>18828240</v>
      </c>
      <c r="L174" s="17">
        <v>112.19</v>
      </c>
      <c r="M174" s="17">
        <v>21122.799999999999</v>
      </c>
      <c r="N174" s="18">
        <v>0.94140000000000001</v>
      </c>
      <c r="O174" s="18">
        <v>5.1605252109459465E-3</v>
      </c>
      <c r="P174" s="18">
        <v>1.047229173622842E-3</v>
      </c>
    </row>
    <row r="175" spans="2:16" ht="15" x14ac:dyDescent="0.25">
      <c r="B175" s="50" t="s">
        <v>2486</v>
      </c>
      <c r="C175" s="42" t="s">
        <v>2778</v>
      </c>
      <c r="D175" s="42" t="s">
        <v>175</v>
      </c>
      <c r="E175" s="42" t="s">
        <v>189</v>
      </c>
      <c r="F175" s="42" t="s">
        <v>2779</v>
      </c>
      <c r="G175" s="17">
        <v>4.84</v>
      </c>
      <c r="H175" s="42" t="s">
        <v>88</v>
      </c>
      <c r="I175" s="18">
        <v>4.9500000000000002E-2</v>
      </c>
      <c r="J175" s="18">
        <v>4.9500000000000002E-2</v>
      </c>
      <c r="K175" s="17">
        <v>6245680</v>
      </c>
      <c r="L175" s="17">
        <v>111.15</v>
      </c>
      <c r="M175" s="17">
        <v>6942.01</v>
      </c>
      <c r="N175" s="18">
        <v>0.31230000000000002</v>
      </c>
      <c r="O175" s="18">
        <v>1.6960070454503603E-3</v>
      </c>
      <c r="P175" s="18">
        <v>3.4417195616023947E-4</v>
      </c>
    </row>
    <row r="176" spans="2:16" ht="15" x14ac:dyDescent="0.25">
      <c r="B176" s="50" t="s">
        <v>2486</v>
      </c>
      <c r="C176" s="42" t="s">
        <v>2780</v>
      </c>
      <c r="D176" s="42" t="s">
        <v>175</v>
      </c>
      <c r="E176" s="42" t="s">
        <v>189</v>
      </c>
      <c r="F176" s="42" t="s">
        <v>2781</v>
      </c>
      <c r="G176" s="17">
        <v>4.37</v>
      </c>
      <c r="H176" s="42" t="s">
        <v>88</v>
      </c>
      <c r="I176" s="18">
        <v>4.9499999999999995E-2</v>
      </c>
      <c r="J176" s="18">
        <v>4.9499999999999995E-2</v>
      </c>
      <c r="K176" s="17">
        <v>24966480</v>
      </c>
      <c r="L176" s="17">
        <v>115.05</v>
      </c>
      <c r="M176" s="17">
        <v>28723.01</v>
      </c>
      <c r="N176" s="18">
        <v>1</v>
      </c>
      <c r="O176" s="18">
        <v>7.0173375328674474E-3</v>
      </c>
      <c r="P176" s="18">
        <v>1.424033462716147E-3</v>
      </c>
    </row>
    <row r="177" spans="2:16" ht="15" x14ac:dyDescent="0.25">
      <c r="B177" s="50" t="s">
        <v>2486</v>
      </c>
      <c r="C177" s="42" t="s">
        <v>2782</v>
      </c>
      <c r="D177" s="42" t="s">
        <v>175</v>
      </c>
      <c r="E177" s="42" t="s">
        <v>189</v>
      </c>
      <c r="F177" s="42" t="s">
        <v>2783</v>
      </c>
      <c r="G177" s="17">
        <v>4.45</v>
      </c>
      <c r="H177" s="42" t="s">
        <v>88</v>
      </c>
      <c r="I177" s="18">
        <v>4.9500000000000002E-2</v>
      </c>
      <c r="J177" s="18">
        <v>4.9500000000000002E-2</v>
      </c>
      <c r="K177" s="17">
        <v>2776977.84</v>
      </c>
      <c r="L177" s="17">
        <v>114.15</v>
      </c>
      <c r="M177" s="17">
        <v>3169.94</v>
      </c>
      <c r="N177" s="18">
        <v>0.13880000000000001</v>
      </c>
      <c r="O177" s="18">
        <v>7.7445013384522862E-4</v>
      </c>
      <c r="P177" s="18">
        <v>1.5715973481896303E-4</v>
      </c>
    </row>
    <row r="178" spans="2:16" ht="15" x14ac:dyDescent="0.25">
      <c r="B178" s="50" t="s">
        <v>2486</v>
      </c>
      <c r="C178" s="42" t="s">
        <v>2784</v>
      </c>
      <c r="D178" s="42" t="s">
        <v>175</v>
      </c>
      <c r="E178" s="42" t="s">
        <v>189</v>
      </c>
      <c r="F178" s="42" t="s">
        <v>2785</v>
      </c>
      <c r="G178" s="17">
        <v>4.62</v>
      </c>
      <c r="H178" s="42" t="s">
        <v>88</v>
      </c>
      <c r="I178" s="18">
        <v>4.9500000000000002E-2</v>
      </c>
      <c r="J178" s="18">
        <v>4.9500000000000002E-2</v>
      </c>
      <c r="K178" s="17">
        <v>2252040</v>
      </c>
      <c r="L178" s="17">
        <v>111.08</v>
      </c>
      <c r="M178" s="17">
        <v>2501.4899999999998</v>
      </c>
      <c r="N178" s="18">
        <v>0.11259999999999999</v>
      </c>
      <c r="O178" s="18">
        <v>6.1114067310816624E-4</v>
      </c>
      <c r="P178" s="18">
        <v>1.2401922593244282E-4</v>
      </c>
    </row>
    <row r="179" spans="2:16" ht="15" x14ac:dyDescent="0.25">
      <c r="B179" s="50" t="s">
        <v>2486</v>
      </c>
      <c r="C179" s="42" t="s">
        <v>2786</v>
      </c>
      <c r="D179" s="42" t="s">
        <v>175</v>
      </c>
      <c r="E179" s="42" t="s">
        <v>189</v>
      </c>
      <c r="F179" s="42" t="s">
        <v>2787</v>
      </c>
      <c r="G179" s="17">
        <v>4.7</v>
      </c>
      <c r="H179" s="42" t="s">
        <v>88</v>
      </c>
      <c r="I179" s="18">
        <v>4.9500000000000002E-2</v>
      </c>
      <c r="J179" s="18">
        <v>4.9500000000000002E-2</v>
      </c>
      <c r="K179" s="17">
        <v>1830360</v>
      </c>
      <c r="L179" s="17">
        <v>110.1</v>
      </c>
      <c r="M179" s="17">
        <v>2015.19</v>
      </c>
      <c r="N179" s="18">
        <v>9.1499999999999998E-2</v>
      </c>
      <c r="O179" s="18">
        <v>4.923323991064708E-4</v>
      </c>
      <c r="P179" s="18">
        <v>9.9909375574877156E-5</v>
      </c>
    </row>
    <row r="180" spans="2:16" ht="15" x14ac:dyDescent="0.25">
      <c r="B180" s="50" t="s">
        <v>2486</v>
      </c>
      <c r="C180" s="42" t="s">
        <v>2788</v>
      </c>
      <c r="D180" s="42" t="s">
        <v>175</v>
      </c>
      <c r="E180" s="42" t="s">
        <v>189</v>
      </c>
      <c r="F180" s="42" t="s">
        <v>450</v>
      </c>
      <c r="G180" s="17">
        <v>4.78</v>
      </c>
      <c r="H180" s="42" t="s">
        <v>88</v>
      </c>
      <c r="I180" s="18">
        <v>4.9500000000000002E-2</v>
      </c>
      <c r="J180" s="18">
        <v>4.9500000000000002E-2</v>
      </c>
      <c r="K180" s="17">
        <v>5903520</v>
      </c>
      <c r="L180" s="17">
        <v>109.98</v>
      </c>
      <c r="M180" s="17">
        <v>6492.52</v>
      </c>
      <c r="N180" s="18">
        <v>0.29520000000000002</v>
      </c>
      <c r="O180" s="18">
        <v>1.5861918468465725E-3</v>
      </c>
      <c r="P180" s="18">
        <v>3.2188707720234893E-4</v>
      </c>
    </row>
    <row r="181" spans="2:16" ht="15" x14ac:dyDescent="0.25">
      <c r="B181" s="50" t="s">
        <v>2486</v>
      </c>
      <c r="C181" s="42" t="s">
        <v>2789</v>
      </c>
      <c r="D181" s="42" t="s">
        <v>175</v>
      </c>
      <c r="E181" s="42" t="s">
        <v>189</v>
      </c>
      <c r="F181" s="42" t="s">
        <v>2790</v>
      </c>
      <c r="G181" s="17">
        <v>4.8600000000000003</v>
      </c>
      <c r="H181" s="42" t="s">
        <v>88</v>
      </c>
      <c r="I181" s="18">
        <v>4.9500000000000002E-2</v>
      </c>
      <c r="J181" s="18">
        <v>4.9500000000000002E-2</v>
      </c>
      <c r="K181" s="17">
        <v>15482040</v>
      </c>
      <c r="L181" s="17">
        <v>109.33</v>
      </c>
      <c r="M181" s="17">
        <v>16926.7</v>
      </c>
      <c r="N181" s="18">
        <v>0.77410000000000001</v>
      </c>
      <c r="O181" s="18">
        <v>4.1353732501429145E-3</v>
      </c>
      <c r="P181" s="18">
        <v>8.3919433281391491E-4</v>
      </c>
    </row>
    <row r="182" spans="2:16" ht="15" x14ac:dyDescent="0.25">
      <c r="B182" s="50" t="s">
        <v>2486</v>
      </c>
      <c r="C182" s="42" t="s">
        <v>2791</v>
      </c>
      <c r="D182" s="42" t="s">
        <v>175</v>
      </c>
      <c r="E182" s="42" t="s">
        <v>189</v>
      </c>
      <c r="F182" s="42" t="s">
        <v>2792</v>
      </c>
      <c r="G182" s="17">
        <v>4.9400000000000004</v>
      </c>
      <c r="H182" s="42" t="s">
        <v>88</v>
      </c>
      <c r="I182" s="18">
        <v>4.9500000000000002E-2</v>
      </c>
      <c r="J182" s="18">
        <v>4.9500000000000002E-2</v>
      </c>
      <c r="K182" s="17">
        <v>27747720</v>
      </c>
      <c r="L182" s="17">
        <v>108.57</v>
      </c>
      <c r="M182" s="17">
        <v>30125.95</v>
      </c>
      <c r="N182" s="18">
        <v>1</v>
      </c>
      <c r="O182" s="18">
        <v>7.3600907303339068E-3</v>
      </c>
      <c r="P182" s="18">
        <v>1.4935886209736901E-3</v>
      </c>
    </row>
    <row r="183" spans="2:16" ht="15" x14ac:dyDescent="0.25">
      <c r="B183" s="50" t="s">
        <v>2486</v>
      </c>
      <c r="C183" s="42" t="s">
        <v>2793</v>
      </c>
      <c r="D183" s="42" t="s">
        <v>175</v>
      </c>
      <c r="E183" s="42" t="s">
        <v>189</v>
      </c>
      <c r="F183" s="42" t="s">
        <v>2794</v>
      </c>
      <c r="G183" s="17">
        <v>5.03</v>
      </c>
      <c r="H183" s="42" t="s">
        <v>88</v>
      </c>
      <c r="I183" s="18">
        <v>4.9500000000000002E-2</v>
      </c>
      <c r="J183" s="18">
        <v>4.9500000000000002E-2</v>
      </c>
      <c r="K183" s="17">
        <v>59617320</v>
      </c>
      <c r="L183" s="17">
        <v>108.11</v>
      </c>
      <c r="M183" s="17">
        <v>64450.67</v>
      </c>
      <c r="N183" s="18">
        <v>1</v>
      </c>
      <c r="O183" s="18">
        <v>1.5745985730933283E-2</v>
      </c>
      <c r="P183" s="18">
        <v>3.1953444563949146E-3</v>
      </c>
    </row>
    <row r="184" spans="2:16" ht="15" x14ac:dyDescent="0.25">
      <c r="B184" s="50" t="s">
        <v>2486</v>
      </c>
      <c r="C184" s="42" t="s">
        <v>2795</v>
      </c>
      <c r="D184" s="42" t="s">
        <v>175</v>
      </c>
      <c r="E184" s="42" t="s">
        <v>189</v>
      </c>
      <c r="F184" s="42" t="s">
        <v>2796</v>
      </c>
      <c r="G184" s="17">
        <v>5.1100000000000003</v>
      </c>
      <c r="H184" s="42" t="s">
        <v>88</v>
      </c>
      <c r="I184" s="18">
        <v>4.9500000000000002E-2</v>
      </c>
      <c r="J184" s="18">
        <v>4.9500000000000002E-2</v>
      </c>
      <c r="K184" s="17">
        <v>41157480</v>
      </c>
      <c r="L184" s="17">
        <v>108.39</v>
      </c>
      <c r="M184" s="17">
        <v>44611.99</v>
      </c>
      <c r="N184" s="18">
        <v>1</v>
      </c>
      <c r="O184" s="18">
        <v>1.089918472482192E-2</v>
      </c>
      <c r="P184" s="18">
        <v>2.2117795662208841E-3</v>
      </c>
    </row>
    <row r="185" spans="2:16" ht="15" x14ac:dyDescent="0.25">
      <c r="B185" s="50" t="s">
        <v>2486</v>
      </c>
      <c r="C185" s="42" t="s">
        <v>2797</v>
      </c>
      <c r="D185" s="42" t="s">
        <v>175</v>
      </c>
      <c r="E185" s="42" t="s">
        <v>189</v>
      </c>
      <c r="F185" s="42" t="s">
        <v>2798</v>
      </c>
      <c r="G185" s="17">
        <v>5.19</v>
      </c>
      <c r="H185" s="42" t="s">
        <v>88</v>
      </c>
      <c r="I185" s="18">
        <v>4.9500000000000002E-2</v>
      </c>
      <c r="J185" s="18">
        <v>4.9500000000000002E-2</v>
      </c>
      <c r="K185" s="17">
        <v>15356880</v>
      </c>
      <c r="L185" s="17">
        <v>108.18</v>
      </c>
      <c r="M185" s="17">
        <v>16612.66</v>
      </c>
      <c r="N185" s="18">
        <v>0.76780000000000004</v>
      </c>
      <c r="O185" s="18">
        <v>4.0586499304482966E-3</v>
      </c>
      <c r="P185" s="18">
        <v>8.2362481316289717E-4</v>
      </c>
    </row>
    <row r="186" spans="2:16" ht="15" x14ac:dyDescent="0.25">
      <c r="B186" s="50" t="s">
        <v>2486</v>
      </c>
      <c r="C186" s="42" t="s">
        <v>2799</v>
      </c>
      <c r="D186" s="42" t="s">
        <v>175</v>
      </c>
      <c r="E186" s="42" t="s">
        <v>189</v>
      </c>
      <c r="F186" s="42" t="s">
        <v>2800</v>
      </c>
      <c r="G186" s="17">
        <v>5.27</v>
      </c>
      <c r="H186" s="42" t="s">
        <v>88</v>
      </c>
      <c r="I186" s="18">
        <v>4.9500000000000002E-2</v>
      </c>
      <c r="J186" s="18">
        <v>4.9500000000000002E-2</v>
      </c>
      <c r="K186" s="17">
        <v>9405480</v>
      </c>
      <c r="L186" s="17">
        <v>107.74</v>
      </c>
      <c r="M186" s="17">
        <v>10133.370000000001</v>
      </c>
      <c r="N186" s="18">
        <v>0.4703</v>
      </c>
      <c r="O186" s="18">
        <v>2.4756903136347137E-3</v>
      </c>
      <c r="P186" s="18">
        <v>5.0239365477656843E-4</v>
      </c>
    </row>
    <row r="187" spans="2:16" ht="15" x14ac:dyDescent="0.25">
      <c r="B187" s="50" t="s">
        <v>2486</v>
      </c>
      <c r="C187" s="42" t="s">
        <v>2801</v>
      </c>
      <c r="D187" s="42" t="s">
        <v>175</v>
      </c>
      <c r="E187" s="42" t="s">
        <v>189</v>
      </c>
      <c r="F187" s="42" t="s">
        <v>2802</v>
      </c>
      <c r="G187" s="17">
        <v>4.79</v>
      </c>
      <c r="H187" s="42" t="s">
        <v>88</v>
      </c>
      <c r="I187" s="18">
        <v>4.9500000000000002E-2</v>
      </c>
      <c r="J187" s="18">
        <v>4.9500000000000002E-2</v>
      </c>
      <c r="K187" s="17">
        <v>22104840</v>
      </c>
      <c r="L187" s="17">
        <v>111.66</v>
      </c>
      <c r="M187" s="17">
        <v>24681.47</v>
      </c>
      <c r="N187" s="18">
        <v>0.92</v>
      </c>
      <c r="O187" s="18">
        <v>6.0299462276879037E-3</v>
      </c>
      <c r="P187" s="18">
        <v>1.2236614195038995E-3</v>
      </c>
    </row>
    <row r="188" spans="2:16" ht="15" x14ac:dyDescent="0.25">
      <c r="B188" s="50" t="s">
        <v>2803</v>
      </c>
      <c r="C188" s="42" t="s">
        <v>2804</v>
      </c>
      <c r="D188" s="42" t="s">
        <v>175</v>
      </c>
      <c r="E188" s="42" t="s">
        <v>189</v>
      </c>
      <c r="F188" s="42" t="s">
        <v>2732</v>
      </c>
      <c r="G188" s="17">
        <v>3.69</v>
      </c>
      <c r="H188" s="42" t="s">
        <v>88</v>
      </c>
      <c r="I188" s="18">
        <v>5.9500000000000011E-2</v>
      </c>
      <c r="J188" s="18">
        <v>5.9500000000000011E-2</v>
      </c>
      <c r="K188" s="17">
        <v>1263000</v>
      </c>
      <c r="L188" s="17">
        <v>120.86</v>
      </c>
      <c r="M188" s="17">
        <v>1526.52</v>
      </c>
      <c r="N188" s="18">
        <v>0.6</v>
      </c>
      <c r="O188" s="18">
        <v>3.7294510884036236E-4</v>
      </c>
      <c r="P188" s="18">
        <v>7.5682025021244393E-5</v>
      </c>
    </row>
    <row r="189" spans="2:16" ht="15" x14ac:dyDescent="0.25">
      <c r="B189" s="50" t="s">
        <v>2803</v>
      </c>
      <c r="C189" s="42" t="s">
        <v>2805</v>
      </c>
      <c r="D189" s="42" t="s">
        <v>175</v>
      </c>
      <c r="E189" s="42" t="s">
        <v>189</v>
      </c>
      <c r="F189" s="42" t="s">
        <v>2806</v>
      </c>
      <c r="G189" s="17">
        <v>3.7699999999999996</v>
      </c>
      <c r="H189" s="42" t="s">
        <v>88</v>
      </c>
      <c r="I189" s="18">
        <v>5.9500000000000004E-2</v>
      </c>
      <c r="J189" s="18">
        <v>5.9500000000000004E-2</v>
      </c>
      <c r="K189" s="17">
        <v>1149000</v>
      </c>
      <c r="L189" s="17">
        <v>120.44</v>
      </c>
      <c r="M189" s="17">
        <v>1383.89</v>
      </c>
      <c r="N189" s="18">
        <v>0.57450000000000001</v>
      </c>
      <c r="O189" s="18">
        <v>3.3809907939174667E-4</v>
      </c>
      <c r="P189" s="18">
        <v>6.8610694656244211E-5</v>
      </c>
    </row>
    <row r="190" spans="2:16" ht="15" x14ac:dyDescent="0.25">
      <c r="B190" s="50" t="s">
        <v>2803</v>
      </c>
      <c r="C190" s="42" t="s">
        <v>2807</v>
      </c>
      <c r="D190" s="42" t="s">
        <v>175</v>
      </c>
      <c r="E190" s="42" t="s">
        <v>189</v>
      </c>
      <c r="F190" s="42" t="s">
        <v>2736</v>
      </c>
      <c r="G190" s="17">
        <v>3.85</v>
      </c>
      <c r="H190" s="42" t="s">
        <v>88</v>
      </c>
      <c r="I190" s="18">
        <v>5.9499999999999997E-2</v>
      </c>
      <c r="J190" s="18">
        <v>5.9499999999999997E-2</v>
      </c>
      <c r="K190" s="17">
        <v>749400</v>
      </c>
      <c r="L190" s="17">
        <v>120.26</v>
      </c>
      <c r="M190" s="17">
        <v>901.25</v>
      </c>
      <c r="N190" s="18">
        <v>0.6</v>
      </c>
      <c r="O190" s="18">
        <v>2.2018498240598E-4</v>
      </c>
      <c r="P190" s="18">
        <v>4.4682300297668226E-5</v>
      </c>
    </row>
    <row r="191" spans="2:16" ht="15" x14ac:dyDescent="0.25">
      <c r="B191" s="50" t="s">
        <v>2803</v>
      </c>
      <c r="C191" s="42" t="s">
        <v>2808</v>
      </c>
      <c r="D191" s="42" t="s">
        <v>175</v>
      </c>
      <c r="E191" s="42" t="s">
        <v>189</v>
      </c>
      <c r="F191" s="42" t="s">
        <v>2809</v>
      </c>
      <c r="G191" s="17">
        <v>3.47</v>
      </c>
      <c r="H191" s="42" t="s">
        <v>88</v>
      </c>
      <c r="I191" s="18">
        <v>5.9500000000000004E-2</v>
      </c>
      <c r="J191" s="18">
        <v>5.9500000000000004E-2</v>
      </c>
      <c r="K191" s="17">
        <v>46240</v>
      </c>
      <c r="L191" s="17">
        <v>125.28</v>
      </c>
      <c r="M191" s="17">
        <v>57.93</v>
      </c>
      <c r="N191" s="18">
        <v>8.0000000000000004E-4</v>
      </c>
      <c r="O191" s="18">
        <v>1.4152916539005183E-5</v>
      </c>
      <c r="P191" s="18">
        <v>2.8720617545008827E-6</v>
      </c>
    </row>
    <row r="192" spans="2:16" ht="15" x14ac:dyDescent="0.25">
      <c r="B192" s="50" t="s">
        <v>2803</v>
      </c>
      <c r="C192" s="42" t="s">
        <v>2810</v>
      </c>
      <c r="D192" s="42" t="s">
        <v>175</v>
      </c>
      <c r="E192" s="42" t="s">
        <v>189</v>
      </c>
      <c r="F192" s="42" t="s">
        <v>2809</v>
      </c>
      <c r="G192" s="17">
        <v>3.6199999999999997</v>
      </c>
      <c r="H192" s="42" t="s">
        <v>88</v>
      </c>
      <c r="I192" s="18">
        <v>5.9500000000000004E-2</v>
      </c>
      <c r="J192" s="18">
        <v>5.9500000000000004E-2</v>
      </c>
      <c r="K192" s="17">
        <v>267240</v>
      </c>
      <c r="L192" s="17">
        <v>123.29</v>
      </c>
      <c r="M192" s="17">
        <v>329.49</v>
      </c>
      <c r="N192" s="18">
        <v>0.68</v>
      </c>
      <c r="O192" s="18">
        <v>8.0497919393005668E-5</v>
      </c>
      <c r="P192" s="18">
        <v>1.63355019418349E-5</v>
      </c>
    </row>
    <row r="193" spans="2:16" ht="15" x14ac:dyDescent="0.25">
      <c r="B193" s="50" t="s">
        <v>2803</v>
      </c>
      <c r="C193" s="42" t="s">
        <v>2811</v>
      </c>
      <c r="D193" s="42" t="s">
        <v>175</v>
      </c>
      <c r="E193" s="42" t="s">
        <v>189</v>
      </c>
      <c r="F193" s="42" t="s">
        <v>2809</v>
      </c>
      <c r="G193" s="17">
        <v>3.71</v>
      </c>
      <c r="H193" s="42" t="s">
        <v>88</v>
      </c>
      <c r="I193" s="18">
        <v>5.9500000000000004E-2</v>
      </c>
      <c r="J193" s="18">
        <v>5.9500000000000004E-2</v>
      </c>
      <c r="K193" s="17">
        <v>410720</v>
      </c>
      <c r="L193" s="17">
        <v>121.33</v>
      </c>
      <c r="M193" s="17">
        <v>498.31</v>
      </c>
      <c r="N193" s="18">
        <v>8.2100000000000006E-2</v>
      </c>
      <c r="O193" s="18">
        <v>1.2174244502937464E-4</v>
      </c>
      <c r="P193" s="18">
        <v>2.4705283840589241E-5</v>
      </c>
    </row>
    <row r="194" spans="2:16" ht="15" x14ac:dyDescent="0.25">
      <c r="B194" s="50" t="s">
        <v>2803</v>
      </c>
      <c r="C194" s="42" t="s">
        <v>2812</v>
      </c>
      <c r="D194" s="42" t="s">
        <v>175</v>
      </c>
      <c r="E194" s="42" t="s">
        <v>189</v>
      </c>
      <c r="F194" s="42" t="s">
        <v>2813</v>
      </c>
      <c r="G194" s="17">
        <v>3.79</v>
      </c>
      <c r="H194" s="42" t="s">
        <v>88</v>
      </c>
      <c r="I194" s="18">
        <v>5.9500000000000004E-2</v>
      </c>
      <c r="J194" s="18">
        <v>5.9500000000000004E-2</v>
      </c>
      <c r="K194" s="17">
        <v>131920</v>
      </c>
      <c r="L194" s="17">
        <v>119.92</v>
      </c>
      <c r="M194" s="17">
        <v>158.19999999999999</v>
      </c>
      <c r="N194" s="18">
        <v>0.26379999999999998</v>
      </c>
      <c r="O194" s="18">
        <v>3.8649946426214738E-5</v>
      </c>
      <c r="P194" s="18">
        <v>7.8432620328334121E-6</v>
      </c>
    </row>
    <row r="195" spans="2:16" ht="15" x14ac:dyDescent="0.25">
      <c r="B195" s="50" t="s">
        <v>2803</v>
      </c>
      <c r="C195" s="42" t="s">
        <v>2814</v>
      </c>
      <c r="D195" s="42" t="s">
        <v>175</v>
      </c>
      <c r="E195" s="42" t="s">
        <v>189</v>
      </c>
      <c r="F195" s="42" t="s">
        <v>2744</v>
      </c>
      <c r="G195" s="17">
        <v>3.88</v>
      </c>
      <c r="H195" s="42" t="s">
        <v>88</v>
      </c>
      <c r="I195" s="18">
        <v>5.9500000000000004E-2</v>
      </c>
      <c r="J195" s="18">
        <v>5.9500000000000004E-2</v>
      </c>
      <c r="K195" s="17">
        <v>180200</v>
      </c>
      <c r="L195" s="17">
        <v>119.93</v>
      </c>
      <c r="M195" s="17">
        <v>216.11</v>
      </c>
      <c r="N195" s="18">
        <v>1.8000000000000002E-2</v>
      </c>
      <c r="O195" s="18">
        <v>5.279797675201813E-5</v>
      </c>
      <c r="P195" s="18">
        <v>1.0714332224498288E-5</v>
      </c>
    </row>
    <row r="196" spans="2:16" ht="15" x14ac:dyDescent="0.25">
      <c r="B196" s="50" t="s">
        <v>2803</v>
      </c>
      <c r="C196" s="42" t="s">
        <v>2815</v>
      </c>
      <c r="D196" s="42" t="s">
        <v>175</v>
      </c>
      <c r="E196" s="42" t="s">
        <v>189</v>
      </c>
      <c r="F196" s="42" t="s">
        <v>2746</v>
      </c>
      <c r="G196" s="17">
        <v>3.9600000000000004</v>
      </c>
      <c r="H196" s="42" t="s">
        <v>88</v>
      </c>
      <c r="I196" s="18">
        <v>5.9500000000000004E-2</v>
      </c>
      <c r="J196" s="18">
        <v>5.9500000000000004E-2</v>
      </c>
      <c r="K196" s="17">
        <v>1402840</v>
      </c>
      <c r="L196" s="17">
        <v>119.22</v>
      </c>
      <c r="M196" s="17">
        <v>1672.5</v>
      </c>
      <c r="N196" s="18">
        <v>0.68</v>
      </c>
      <c r="O196" s="18">
        <v>4.0860957900027914E-4</v>
      </c>
      <c r="P196" s="18">
        <v>8.2919442161276136E-5</v>
      </c>
    </row>
    <row r="197" spans="2:16" ht="15" x14ac:dyDescent="0.25">
      <c r="B197" s="50" t="s">
        <v>2803</v>
      </c>
      <c r="C197" s="42" t="s">
        <v>2816</v>
      </c>
      <c r="D197" s="42" t="s">
        <v>175</v>
      </c>
      <c r="E197" s="42" t="s">
        <v>189</v>
      </c>
      <c r="F197" s="42" t="s">
        <v>2817</v>
      </c>
      <c r="G197" s="17">
        <v>4.04</v>
      </c>
      <c r="H197" s="42" t="s">
        <v>88</v>
      </c>
      <c r="I197" s="18">
        <v>5.9500000000000004E-2</v>
      </c>
      <c r="J197" s="18">
        <v>5.9500000000000004E-2</v>
      </c>
      <c r="K197" s="17">
        <v>1637440</v>
      </c>
      <c r="L197" s="17">
        <v>118.19</v>
      </c>
      <c r="M197" s="17">
        <v>1935.24</v>
      </c>
      <c r="N197" s="18">
        <v>0.16370000000000001</v>
      </c>
      <c r="O197" s="18">
        <v>4.7279976183228707E-4</v>
      </c>
      <c r="P197" s="18">
        <v>9.5945603137930052E-5</v>
      </c>
    </row>
    <row r="198" spans="2:16" ht="15" x14ac:dyDescent="0.25">
      <c r="B198" s="50" t="s">
        <v>2803</v>
      </c>
      <c r="C198" s="42" t="s">
        <v>2818</v>
      </c>
      <c r="D198" s="42" t="s">
        <v>175</v>
      </c>
      <c r="E198" s="42" t="s">
        <v>189</v>
      </c>
      <c r="F198" s="42" t="s">
        <v>2750</v>
      </c>
      <c r="G198" s="17">
        <v>4.13</v>
      </c>
      <c r="H198" s="42" t="s">
        <v>88</v>
      </c>
      <c r="I198" s="18">
        <v>5.9500000000000004E-2</v>
      </c>
      <c r="J198" s="18">
        <v>5.9500000000000004E-2</v>
      </c>
      <c r="K198" s="17">
        <v>1306960</v>
      </c>
      <c r="L198" s="17">
        <v>116.89</v>
      </c>
      <c r="M198" s="17">
        <v>1527.75</v>
      </c>
      <c r="N198" s="18">
        <v>0.13070000000000001</v>
      </c>
      <c r="O198" s="18">
        <v>3.732456109522729E-4</v>
      </c>
      <c r="P198" s="18">
        <v>7.5743006135658953E-5</v>
      </c>
    </row>
    <row r="199" spans="2:16" ht="15" x14ac:dyDescent="0.25">
      <c r="B199" s="50" t="s">
        <v>2803</v>
      </c>
      <c r="C199" s="42" t="s">
        <v>2819</v>
      </c>
      <c r="D199" s="42" t="s">
        <v>175</v>
      </c>
      <c r="E199" s="42" t="s">
        <v>189</v>
      </c>
      <c r="F199" s="42" t="s">
        <v>2820</v>
      </c>
      <c r="G199" s="17">
        <v>4.21</v>
      </c>
      <c r="H199" s="42" t="s">
        <v>88</v>
      </c>
      <c r="I199" s="18">
        <v>5.9500000000000004E-2</v>
      </c>
      <c r="J199" s="18">
        <v>5.9500000000000004E-2</v>
      </c>
      <c r="K199" s="17">
        <v>3380301.76</v>
      </c>
      <c r="L199" s="17">
        <v>116.33</v>
      </c>
      <c r="M199" s="17">
        <v>3932.31</v>
      </c>
      <c r="N199" s="18">
        <v>0.33799999999999997</v>
      </c>
      <c r="O199" s="18">
        <v>9.6070525177792973E-4</v>
      </c>
      <c r="P199" s="18">
        <v>1.9495662278338279E-4</v>
      </c>
    </row>
    <row r="200" spans="2:16" ht="15" x14ac:dyDescent="0.25">
      <c r="B200" s="50" t="s">
        <v>2803</v>
      </c>
      <c r="C200" s="42" t="s">
        <v>2821</v>
      </c>
      <c r="D200" s="42" t="s">
        <v>175</v>
      </c>
      <c r="E200" s="42" t="s">
        <v>189</v>
      </c>
      <c r="F200" s="42" t="s">
        <v>2820</v>
      </c>
      <c r="G200" s="17">
        <v>4.29</v>
      </c>
      <c r="H200" s="42" t="s">
        <v>88</v>
      </c>
      <c r="I200" s="18">
        <v>5.9500000000000004E-2</v>
      </c>
      <c r="J200" s="18">
        <v>5.9500000000000004E-2</v>
      </c>
      <c r="K200" s="17">
        <v>1329336.76</v>
      </c>
      <c r="L200" s="17">
        <v>116.03</v>
      </c>
      <c r="M200" s="17">
        <v>1542.45</v>
      </c>
      <c r="N200" s="18">
        <v>0.13289999999999999</v>
      </c>
      <c r="O200" s="18">
        <v>3.7683697765559376E-4</v>
      </c>
      <c r="P200" s="18">
        <v>7.647180482012578E-5</v>
      </c>
    </row>
    <row r="201" spans="2:16" ht="15" x14ac:dyDescent="0.25">
      <c r="B201" s="50" t="s">
        <v>2803</v>
      </c>
      <c r="C201" s="42" t="s">
        <v>2822</v>
      </c>
      <c r="D201" s="42" t="s">
        <v>175</v>
      </c>
      <c r="E201" s="42" t="s">
        <v>189</v>
      </c>
      <c r="F201" s="42" t="s">
        <v>2756</v>
      </c>
      <c r="G201" s="17">
        <v>4.37</v>
      </c>
      <c r="H201" s="42" t="s">
        <v>88</v>
      </c>
      <c r="I201" s="18">
        <v>5.9500000000000011E-2</v>
      </c>
      <c r="J201" s="18">
        <v>5.9500000000000011E-2</v>
      </c>
      <c r="K201" s="17">
        <v>16320</v>
      </c>
      <c r="L201" s="17">
        <v>115.11</v>
      </c>
      <c r="M201" s="17">
        <v>18.79</v>
      </c>
      <c r="N201" s="18">
        <v>1.6000000000000001E-3</v>
      </c>
      <c r="O201" s="18">
        <v>4.5905973030883377E-6</v>
      </c>
      <c r="P201" s="18">
        <v>9.3157328443071951E-7</v>
      </c>
    </row>
    <row r="202" spans="2:16" ht="15" x14ac:dyDescent="0.25">
      <c r="B202" s="50" t="s">
        <v>2803</v>
      </c>
      <c r="C202" s="42" t="s">
        <v>2823</v>
      </c>
      <c r="D202" s="42" t="s">
        <v>175</v>
      </c>
      <c r="E202" s="42" t="s">
        <v>189</v>
      </c>
      <c r="F202" s="42" t="s">
        <v>2820</v>
      </c>
      <c r="G202" s="17">
        <v>3.9</v>
      </c>
      <c r="H202" s="42" t="s">
        <v>88</v>
      </c>
      <c r="I202" s="18">
        <v>5.9500000000000004E-2</v>
      </c>
      <c r="J202" s="18">
        <v>5.9500000000000004E-2</v>
      </c>
      <c r="K202" s="17">
        <v>215422</v>
      </c>
      <c r="L202" s="17">
        <v>119.63</v>
      </c>
      <c r="M202" s="17">
        <v>257.7</v>
      </c>
      <c r="N202" s="18">
        <v>4.3099999999999999E-2</v>
      </c>
      <c r="O202" s="18">
        <v>6.2958857105155109E-5</v>
      </c>
      <c r="P202" s="18">
        <v>1.2776287141979586E-5</v>
      </c>
    </row>
    <row r="203" spans="2:16" ht="15" x14ac:dyDescent="0.25">
      <c r="B203" s="50" t="s">
        <v>2803</v>
      </c>
      <c r="C203" s="42" t="s">
        <v>2824</v>
      </c>
      <c r="D203" s="42" t="s">
        <v>175</v>
      </c>
      <c r="E203" s="42" t="s">
        <v>189</v>
      </c>
      <c r="F203" s="42" t="s">
        <v>2820</v>
      </c>
      <c r="G203" s="17">
        <v>3.98</v>
      </c>
      <c r="H203" s="42" t="s">
        <v>88</v>
      </c>
      <c r="I203" s="18">
        <v>5.9500000000000004E-2</v>
      </c>
      <c r="J203" s="18">
        <v>5.9500000000000004E-2</v>
      </c>
      <c r="K203" s="17">
        <v>402040</v>
      </c>
      <c r="L203" s="17">
        <v>118.3</v>
      </c>
      <c r="M203" s="17">
        <v>475.6</v>
      </c>
      <c r="N203" s="18">
        <v>8.0399999999999985E-2</v>
      </c>
      <c r="O203" s="18">
        <v>1.1619414993873408E-4</v>
      </c>
      <c r="P203" s="18">
        <v>2.3579364240300704E-5</v>
      </c>
    </row>
    <row r="204" spans="2:16" ht="15" x14ac:dyDescent="0.25">
      <c r="B204" s="50" t="s">
        <v>2803</v>
      </c>
      <c r="C204" s="42" t="s">
        <v>2825</v>
      </c>
      <c r="D204" s="42" t="s">
        <v>175</v>
      </c>
      <c r="E204" s="42" t="s">
        <v>189</v>
      </c>
      <c r="F204" s="42" t="s">
        <v>2826</v>
      </c>
      <c r="G204" s="17">
        <v>4.0599999999999996</v>
      </c>
      <c r="H204" s="42" t="s">
        <v>88</v>
      </c>
      <c r="I204" s="18">
        <v>5.9499999999999997E-2</v>
      </c>
      <c r="J204" s="18">
        <v>5.9499999999999997E-2</v>
      </c>
      <c r="K204" s="17">
        <v>1203840</v>
      </c>
      <c r="L204" s="17">
        <v>117.61</v>
      </c>
      <c r="M204" s="17">
        <v>1415.89</v>
      </c>
      <c r="N204" s="18">
        <v>0.24079999999999999</v>
      </c>
      <c r="O204" s="18">
        <v>3.4591702051462196E-4</v>
      </c>
      <c r="P204" s="18">
        <v>7.0197195193859061E-5</v>
      </c>
    </row>
    <row r="205" spans="2:16" ht="15" x14ac:dyDescent="0.25">
      <c r="B205" s="50" t="s">
        <v>2803</v>
      </c>
      <c r="C205" s="42" t="s">
        <v>2827</v>
      </c>
      <c r="D205" s="42" t="s">
        <v>175</v>
      </c>
      <c r="E205" s="42" t="s">
        <v>189</v>
      </c>
      <c r="F205" s="42" t="s">
        <v>2764</v>
      </c>
      <c r="G205" s="17">
        <v>4.1399999999999997</v>
      </c>
      <c r="H205" s="42" t="s">
        <v>88</v>
      </c>
      <c r="I205" s="18">
        <v>5.9500000000000004E-2</v>
      </c>
      <c r="J205" s="18">
        <v>5.9500000000000004E-2</v>
      </c>
      <c r="K205" s="17">
        <v>133523.64000000001</v>
      </c>
      <c r="L205" s="17">
        <v>115.72</v>
      </c>
      <c r="M205" s="17">
        <v>154.52000000000001</v>
      </c>
      <c r="N205" s="18">
        <v>2.6699999999999998E-2</v>
      </c>
      <c r="O205" s="18">
        <v>3.7750883197084087E-5</v>
      </c>
      <c r="P205" s="18">
        <v>7.6608144710077064E-6</v>
      </c>
    </row>
    <row r="206" spans="2:16" ht="15" x14ac:dyDescent="0.25">
      <c r="B206" s="50" t="s">
        <v>2803</v>
      </c>
      <c r="C206" s="42" t="s">
        <v>2828</v>
      </c>
      <c r="D206" s="42" t="s">
        <v>175</v>
      </c>
      <c r="E206" s="42" t="s">
        <v>189</v>
      </c>
      <c r="F206" s="42" t="s">
        <v>2829</v>
      </c>
      <c r="G206" s="17">
        <v>4.3099999999999996</v>
      </c>
      <c r="H206" s="42" t="s">
        <v>88</v>
      </c>
      <c r="I206" s="18">
        <v>5.9499999999999997E-2</v>
      </c>
      <c r="J206" s="18">
        <v>5.9499999999999997E-2</v>
      </c>
      <c r="K206" s="17">
        <v>1245640</v>
      </c>
      <c r="L206" s="17">
        <v>113.67</v>
      </c>
      <c r="M206" s="17">
        <v>1415.92</v>
      </c>
      <c r="N206" s="18">
        <v>0</v>
      </c>
      <c r="O206" s="18">
        <v>3.4592434983442467E-4</v>
      </c>
      <c r="P206" s="18">
        <v>7.0198682538113072E-5</v>
      </c>
    </row>
    <row r="207" spans="2:16" ht="15" x14ac:dyDescent="0.25">
      <c r="B207" s="50" t="s">
        <v>2803</v>
      </c>
      <c r="C207" s="42" t="s">
        <v>2830</v>
      </c>
      <c r="D207" s="42" t="s">
        <v>175</v>
      </c>
      <c r="E207" s="42" t="s">
        <v>189</v>
      </c>
      <c r="F207" s="42" t="s">
        <v>2770</v>
      </c>
      <c r="G207" s="17">
        <v>4.3899999999999997</v>
      </c>
      <c r="H207" s="42" t="s">
        <v>88</v>
      </c>
      <c r="I207" s="18">
        <v>5.9500000000000011E-2</v>
      </c>
      <c r="J207" s="18">
        <v>5.9500000000000011E-2</v>
      </c>
      <c r="K207" s="17">
        <v>1296560</v>
      </c>
      <c r="L207" s="17">
        <v>113.01</v>
      </c>
      <c r="M207" s="17">
        <v>1465.2</v>
      </c>
      <c r="N207" s="18">
        <v>0.64829999999999999</v>
      </c>
      <c r="O207" s="18">
        <v>3.579639791636526E-4</v>
      </c>
      <c r="P207" s="18">
        <v>7.2641893366039929E-5</v>
      </c>
    </row>
    <row r="208" spans="2:16" ht="15" x14ac:dyDescent="0.25">
      <c r="B208" s="50" t="s">
        <v>2803</v>
      </c>
      <c r="C208" s="42" t="s">
        <v>2831</v>
      </c>
      <c r="D208" s="42" t="s">
        <v>175</v>
      </c>
      <c r="E208" s="42" t="s">
        <v>189</v>
      </c>
      <c r="F208" s="42" t="s">
        <v>2820</v>
      </c>
      <c r="G208" s="17">
        <v>4.47</v>
      </c>
      <c r="H208" s="42" t="s">
        <v>88</v>
      </c>
      <c r="I208" s="18">
        <v>5.9500000000000004E-2</v>
      </c>
      <c r="J208" s="18">
        <v>5.9500000000000004E-2</v>
      </c>
      <c r="K208" s="17">
        <v>1309480</v>
      </c>
      <c r="L208" s="17">
        <v>113.08</v>
      </c>
      <c r="M208" s="17">
        <v>1480.79</v>
      </c>
      <c r="N208" s="18">
        <v>0.26190000000000002</v>
      </c>
      <c r="O208" s="18">
        <v>3.6177278235445342E-4</v>
      </c>
      <c r="P208" s="18">
        <v>7.3414816596709169E-5</v>
      </c>
    </row>
    <row r="209" spans="2:16" ht="15" x14ac:dyDescent="0.25">
      <c r="B209" s="50" t="s">
        <v>2803</v>
      </c>
      <c r="C209" s="42" t="s">
        <v>2832</v>
      </c>
      <c r="D209" s="42" t="s">
        <v>175</v>
      </c>
      <c r="E209" s="42" t="s">
        <v>189</v>
      </c>
      <c r="F209" s="42" t="s">
        <v>2820</v>
      </c>
      <c r="G209" s="17">
        <v>4.5599999999999996</v>
      </c>
      <c r="H209" s="42" t="s">
        <v>88</v>
      </c>
      <c r="I209" s="18">
        <v>5.9500000000000004E-2</v>
      </c>
      <c r="J209" s="18">
        <v>5.9500000000000004E-2</v>
      </c>
      <c r="K209" s="17">
        <v>4935404.28</v>
      </c>
      <c r="L209" s="17">
        <v>112.61</v>
      </c>
      <c r="M209" s="17">
        <v>5557.73</v>
      </c>
      <c r="N209" s="18">
        <v>0.98709999999999998</v>
      </c>
      <c r="O209" s="18">
        <v>1.3578126849011784E-3</v>
      </c>
      <c r="P209" s="18">
        <v>2.7554192602869304E-4</v>
      </c>
    </row>
    <row r="210" spans="2:16" ht="15" x14ac:dyDescent="0.25">
      <c r="B210" s="50" t="s">
        <v>2803</v>
      </c>
      <c r="C210" s="42" t="s">
        <v>2833</v>
      </c>
      <c r="D210" s="42" t="s">
        <v>175</v>
      </c>
      <c r="E210" s="42" t="s">
        <v>189</v>
      </c>
      <c r="F210" s="42" t="s">
        <v>2834</v>
      </c>
      <c r="G210" s="17">
        <v>4.71</v>
      </c>
      <c r="H210" s="42" t="s">
        <v>88</v>
      </c>
      <c r="I210" s="18">
        <v>5.9500000000000011E-2</v>
      </c>
      <c r="J210" s="18">
        <v>5.9500000000000011E-2</v>
      </c>
      <c r="K210" s="17">
        <v>4803331.4800000004</v>
      </c>
      <c r="L210" s="17">
        <v>112.28</v>
      </c>
      <c r="M210" s="17">
        <v>5393.4</v>
      </c>
      <c r="N210" s="18">
        <v>0.2402</v>
      </c>
      <c r="O210" s="18">
        <v>1.317665114128613E-3</v>
      </c>
      <c r="P210" s="18">
        <v>2.6739474998662284E-4</v>
      </c>
    </row>
    <row r="211" spans="2:16" ht="15" x14ac:dyDescent="0.25">
      <c r="B211" s="50" t="s">
        <v>2803</v>
      </c>
      <c r="C211" s="42" t="s">
        <v>2835</v>
      </c>
      <c r="D211" s="42" t="s">
        <v>175</v>
      </c>
      <c r="E211" s="42" t="s">
        <v>189</v>
      </c>
      <c r="F211" s="42" t="s">
        <v>2781</v>
      </c>
      <c r="G211" s="17">
        <v>4.32</v>
      </c>
      <c r="H211" s="42" t="s">
        <v>88</v>
      </c>
      <c r="I211" s="18">
        <v>5.9500000000000004E-2</v>
      </c>
      <c r="J211" s="18">
        <v>5.9500000000000004E-2</v>
      </c>
      <c r="K211" s="17">
        <v>372685.32</v>
      </c>
      <c r="L211" s="17">
        <v>116.05</v>
      </c>
      <c r="M211" s="17">
        <v>432.51</v>
      </c>
      <c r="N211" s="18">
        <v>9.3200000000000005E-2</v>
      </c>
      <c r="O211" s="18">
        <v>1.0566680359546231E-4</v>
      </c>
      <c r="P211" s="18">
        <v>2.1443042110118707E-5</v>
      </c>
    </row>
    <row r="212" spans="2:16" ht="15" x14ac:dyDescent="0.25">
      <c r="B212" s="50" t="s">
        <v>2803</v>
      </c>
      <c r="C212" s="42" t="s">
        <v>2836</v>
      </c>
      <c r="D212" s="42" t="s">
        <v>175</v>
      </c>
      <c r="E212" s="42" t="s">
        <v>189</v>
      </c>
      <c r="F212" s="42" t="s">
        <v>2834</v>
      </c>
      <c r="G212" s="17">
        <v>4.4800000000000004</v>
      </c>
      <c r="H212" s="42" t="s">
        <v>88</v>
      </c>
      <c r="I212" s="18">
        <v>5.9500000000000004E-2</v>
      </c>
      <c r="J212" s="18">
        <v>5.9500000000000004E-2</v>
      </c>
      <c r="K212" s="17">
        <v>339890.88</v>
      </c>
      <c r="L212" s="17">
        <v>113.53</v>
      </c>
      <c r="M212" s="17">
        <v>385.88</v>
      </c>
      <c r="N212" s="18">
        <v>6.8000000000000005E-2</v>
      </c>
      <c r="O212" s="18">
        <v>9.427459751547247E-5</v>
      </c>
      <c r="P212" s="18">
        <v>1.9131213357963069E-5</v>
      </c>
    </row>
    <row r="213" spans="2:16" ht="15" x14ac:dyDescent="0.25">
      <c r="B213" s="50" t="s">
        <v>2803</v>
      </c>
      <c r="C213" s="42" t="s">
        <v>2837</v>
      </c>
      <c r="D213" s="42" t="s">
        <v>175</v>
      </c>
      <c r="E213" s="42" t="s">
        <v>189</v>
      </c>
      <c r="F213" s="42" t="s">
        <v>2838</v>
      </c>
      <c r="G213" s="17">
        <v>4.5599999999999996</v>
      </c>
      <c r="H213" s="42" t="s">
        <v>88</v>
      </c>
      <c r="I213" s="18">
        <v>5.9500000000000004E-2</v>
      </c>
      <c r="J213" s="18">
        <v>5.9500000000000004E-2</v>
      </c>
      <c r="K213" s="17">
        <v>623280</v>
      </c>
      <c r="L213" s="17">
        <v>111.79</v>
      </c>
      <c r="M213" s="17">
        <v>696.78</v>
      </c>
      <c r="N213" s="18">
        <v>0.62329999999999997</v>
      </c>
      <c r="O213" s="18">
        <v>1.7023078173740775E-4</v>
      </c>
      <c r="P213" s="18">
        <v>3.4545057643727345E-5</v>
      </c>
    </row>
    <row r="214" spans="2:16" ht="15" x14ac:dyDescent="0.25">
      <c r="B214" s="50" t="s">
        <v>2803</v>
      </c>
      <c r="C214" s="42" t="s">
        <v>2839</v>
      </c>
      <c r="D214" s="42" t="s">
        <v>175</v>
      </c>
      <c r="E214" s="42" t="s">
        <v>189</v>
      </c>
      <c r="F214" s="42" t="s">
        <v>2834</v>
      </c>
      <c r="G214" s="17">
        <v>4.6500000000000004</v>
      </c>
      <c r="H214" s="42" t="s">
        <v>88</v>
      </c>
      <c r="I214" s="18">
        <v>5.9500000000000004E-2</v>
      </c>
      <c r="J214" s="18">
        <v>5.9500000000000004E-2</v>
      </c>
      <c r="K214" s="17">
        <v>690055.8</v>
      </c>
      <c r="L214" s="17">
        <v>110.72</v>
      </c>
      <c r="M214" s="17">
        <v>764.03</v>
      </c>
      <c r="N214" s="18">
        <v>0.34499999999999997</v>
      </c>
      <c r="O214" s="18">
        <v>1.8666067362845036E-4</v>
      </c>
      <c r="P214" s="18">
        <v>3.7879187679808551E-5</v>
      </c>
    </row>
    <row r="215" spans="2:16" ht="15" x14ac:dyDescent="0.25">
      <c r="B215" s="50" t="s">
        <v>2803</v>
      </c>
      <c r="C215" s="42" t="s">
        <v>2840</v>
      </c>
      <c r="D215" s="42" t="s">
        <v>175</v>
      </c>
      <c r="E215" s="42" t="s">
        <v>189</v>
      </c>
      <c r="F215" s="42" t="s">
        <v>450</v>
      </c>
      <c r="G215" s="17">
        <v>4.7300000000000004</v>
      </c>
      <c r="H215" s="42" t="s">
        <v>88</v>
      </c>
      <c r="I215" s="18">
        <v>5.9500000000000011E-2</v>
      </c>
      <c r="J215" s="18">
        <v>5.9500000000000011E-2</v>
      </c>
      <c r="K215" s="17">
        <v>563640</v>
      </c>
      <c r="L215" s="17">
        <v>110.51</v>
      </c>
      <c r="M215" s="17">
        <v>622.89</v>
      </c>
      <c r="N215" s="18">
        <v>0.56359999999999999</v>
      </c>
      <c r="O215" s="18">
        <v>1.5217866706336851E-4</v>
      </c>
      <c r="P215" s="18">
        <v>3.0881728746091051E-5</v>
      </c>
    </row>
    <row r="216" spans="2:16" ht="15" x14ac:dyDescent="0.25">
      <c r="B216" s="50" t="s">
        <v>2803</v>
      </c>
      <c r="C216" s="42" t="s">
        <v>2841</v>
      </c>
      <c r="D216" s="42" t="s">
        <v>175</v>
      </c>
      <c r="E216" s="42" t="s">
        <v>189</v>
      </c>
      <c r="F216" s="42" t="s">
        <v>2790</v>
      </c>
      <c r="G216" s="17">
        <v>4.8099999999999996</v>
      </c>
      <c r="H216" s="42" t="s">
        <v>88</v>
      </c>
      <c r="I216" s="18">
        <v>5.9500000000000004E-2</v>
      </c>
      <c r="J216" s="18">
        <v>5.9500000000000004E-2</v>
      </c>
      <c r="K216" s="17">
        <v>142115.4</v>
      </c>
      <c r="L216" s="17">
        <v>109.78</v>
      </c>
      <c r="M216" s="17">
        <v>156.01</v>
      </c>
      <c r="N216" s="18">
        <v>0.1421</v>
      </c>
      <c r="O216" s="18">
        <v>3.811490608061796E-5</v>
      </c>
      <c r="P216" s="18">
        <v>7.7346859022903965E-6</v>
      </c>
    </row>
    <row r="217" spans="2:16" ht="15" x14ac:dyDescent="0.25">
      <c r="B217" s="50" t="s">
        <v>2803</v>
      </c>
      <c r="C217" s="42" t="s">
        <v>2842</v>
      </c>
      <c r="D217" s="42" t="s">
        <v>175</v>
      </c>
      <c r="E217" s="42" t="s">
        <v>189</v>
      </c>
      <c r="F217" s="42" t="s">
        <v>2834</v>
      </c>
      <c r="G217" s="17">
        <v>4.8899999999999997</v>
      </c>
      <c r="H217" s="42" t="s">
        <v>88</v>
      </c>
      <c r="I217" s="18">
        <v>5.9500000000000004E-2</v>
      </c>
      <c r="J217" s="18">
        <v>5.9500000000000004E-2</v>
      </c>
      <c r="K217" s="17">
        <v>660240</v>
      </c>
      <c r="L217" s="17">
        <v>108.92</v>
      </c>
      <c r="M217" s="17">
        <v>719.17</v>
      </c>
      <c r="N217" s="18">
        <v>6.6000000000000003E-2</v>
      </c>
      <c r="O217" s="18">
        <v>1.7570089741681956E-4</v>
      </c>
      <c r="P217" s="18">
        <v>3.5655112238639732E-5</v>
      </c>
    </row>
    <row r="218" spans="2:16" ht="15" x14ac:dyDescent="0.25">
      <c r="B218" s="50" t="s">
        <v>2803</v>
      </c>
      <c r="C218" s="42" t="s">
        <v>2843</v>
      </c>
      <c r="D218" s="42" t="s">
        <v>175</v>
      </c>
      <c r="E218" s="42" t="s">
        <v>189</v>
      </c>
      <c r="F218" s="42" t="s">
        <v>2794</v>
      </c>
      <c r="G218" s="17">
        <v>4.97</v>
      </c>
      <c r="H218" s="42" t="s">
        <v>88</v>
      </c>
      <c r="I218" s="18">
        <v>5.9500000000000004E-2</v>
      </c>
      <c r="J218" s="18">
        <v>5.9500000000000004E-2</v>
      </c>
      <c r="K218" s="17">
        <v>4812360</v>
      </c>
      <c r="L218" s="17">
        <v>108.37</v>
      </c>
      <c r="M218" s="17">
        <v>5215.04</v>
      </c>
      <c r="N218" s="18">
        <v>1</v>
      </c>
      <c r="O218" s="18">
        <v>1.2740898647949869E-3</v>
      </c>
      <c r="P218" s="18">
        <v>2.5855199261509205E-4</v>
      </c>
    </row>
    <row r="219" spans="2:16" ht="15" x14ac:dyDescent="0.25">
      <c r="B219" s="50" t="s">
        <v>2803</v>
      </c>
      <c r="C219" s="42" t="s">
        <v>2844</v>
      </c>
      <c r="D219" s="42" t="s">
        <v>175</v>
      </c>
      <c r="E219" s="42" t="s">
        <v>189</v>
      </c>
      <c r="F219" s="42" t="s">
        <v>2845</v>
      </c>
      <c r="G219" s="17">
        <v>5.0599999999999996</v>
      </c>
      <c r="H219" s="42" t="s">
        <v>88</v>
      </c>
      <c r="I219" s="18">
        <v>5.9500000000000004E-2</v>
      </c>
      <c r="J219" s="18">
        <v>5.9500000000000004E-2</v>
      </c>
      <c r="K219" s="17">
        <v>3866520</v>
      </c>
      <c r="L219" s="17">
        <v>108.57</v>
      </c>
      <c r="M219" s="17">
        <v>4197.78</v>
      </c>
      <c r="N219" s="18">
        <v>0.84</v>
      </c>
      <c r="O219" s="18">
        <v>1.0255624027119829E-3</v>
      </c>
      <c r="P219" s="18">
        <v>2.0811813208715198E-4</v>
      </c>
    </row>
    <row r="220" spans="2:16" ht="15" x14ac:dyDescent="0.25">
      <c r="B220" s="50" t="s">
        <v>2803</v>
      </c>
      <c r="C220" s="42" t="s">
        <v>2846</v>
      </c>
      <c r="D220" s="42" t="s">
        <v>175</v>
      </c>
      <c r="E220" s="42" t="s">
        <v>189</v>
      </c>
      <c r="F220" s="42" t="s">
        <v>2847</v>
      </c>
      <c r="G220" s="17">
        <v>5.14</v>
      </c>
      <c r="H220" s="42" t="s">
        <v>88</v>
      </c>
      <c r="I220" s="18">
        <v>5.9500000000000004E-2</v>
      </c>
      <c r="J220" s="18">
        <v>5.9500000000000004E-2</v>
      </c>
      <c r="K220" s="17">
        <v>1594514.88</v>
      </c>
      <c r="L220" s="17">
        <v>108.27</v>
      </c>
      <c r="M220" s="17">
        <v>1726.31</v>
      </c>
      <c r="N220" s="18">
        <v>7.9699999999999993E-2</v>
      </c>
      <c r="O220" s="18">
        <v>4.2175593561971409E-4</v>
      </c>
      <c r="P220" s="18">
        <v>8.5587241971559101E-5</v>
      </c>
    </row>
    <row r="221" spans="2:16" ht="15" x14ac:dyDescent="0.25">
      <c r="B221" s="50" t="s">
        <v>2803</v>
      </c>
      <c r="C221" s="42" t="s">
        <v>2848</v>
      </c>
      <c r="D221" s="42" t="s">
        <v>175</v>
      </c>
      <c r="E221" s="42" t="s">
        <v>189</v>
      </c>
      <c r="F221" s="42" t="s">
        <v>2800</v>
      </c>
      <c r="G221" s="17">
        <v>5.22</v>
      </c>
      <c r="H221" s="42" t="s">
        <v>88</v>
      </c>
      <c r="I221" s="18">
        <v>5.9500000000000004E-2</v>
      </c>
      <c r="J221" s="18">
        <v>5.9500000000000004E-2</v>
      </c>
      <c r="K221" s="17">
        <v>930219.36</v>
      </c>
      <c r="L221" s="17">
        <v>107.74</v>
      </c>
      <c r="M221" s="17">
        <v>1002.21</v>
      </c>
      <c r="N221" s="18">
        <v>9.3000000000000013E-2</v>
      </c>
      <c r="O221" s="18">
        <v>2.4485058664865155E-4</v>
      </c>
      <c r="P221" s="18">
        <v>4.9687709493843078E-5</v>
      </c>
    </row>
    <row r="222" spans="2:16" ht="15" x14ac:dyDescent="0.25">
      <c r="B222" s="50" t="s">
        <v>2803</v>
      </c>
      <c r="C222" s="42" t="s">
        <v>2849</v>
      </c>
      <c r="D222" s="42" t="s">
        <v>175</v>
      </c>
      <c r="E222" s="42" t="s">
        <v>189</v>
      </c>
      <c r="F222" s="42" t="s">
        <v>2850</v>
      </c>
      <c r="G222" s="17">
        <v>4.8099999999999996</v>
      </c>
      <c r="H222" s="42" t="s">
        <v>88</v>
      </c>
      <c r="I222" s="18">
        <v>5.9500000000000004E-2</v>
      </c>
      <c r="J222" s="18">
        <v>5.9500000000000004E-2</v>
      </c>
      <c r="K222" s="17">
        <v>847923.52</v>
      </c>
      <c r="L222" s="17">
        <v>111.69</v>
      </c>
      <c r="M222" s="17">
        <v>947.01</v>
      </c>
      <c r="N222" s="18">
        <v>8.48E-2</v>
      </c>
      <c r="O222" s="18">
        <v>2.3136463821169168E-4</v>
      </c>
      <c r="P222" s="18">
        <v>4.695099606645746E-5</v>
      </c>
    </row>
    <row r="223" spans="2:16" ht="15" x14ac:dyDescent="0.25">
      <c r="B223" s="50" t="s">
        <v>2803</v>
      </c>
      <c r="C223" s="42" t="s">
        <v>2851</v>
      </c>
      <c r="D223" s="42" t="s">
        <v>175</v>
      </c>
      <c r="E223" s="42" t="s">
        <v>189</v>
      </c>
      <c r="F223" s="42" t="s">
        <v>2852</v>
      </c>
      <c r="G223" s="17">
        <v>4.8899999999999997</v>
      </c>
      <c r="H223" s="42" t="s">
        <v>88</v>
      </c>
      <c r="I223" s="18">
        <v>5.9500000000000004E-2</v>
      </c>
      <c r="J223" s="18">
        <v>5.9500000000000004E-2</v>
      </c>
      <c r="K223" s="17">
        <v>204240</v>
      </c>
      <c r="L223" s="17">
        <v>110.85</v>
      </c>
      <c r="M223" s="17">
        <v>226.4</v>
      </c>
      <c r="N223" s="18">
        <v>4.0999999999999995E-3</v>
      </c>
      <c r="O223" s="18">
        <v>5.5311933444342715E-5</v>
      </c>
      <c r="P223" s="18">
        <v>1.1224491303625061E-5</v>
      </c>
    </row>
    <row r="224" spans="2:16" ht="15" x14ac:dyDescent="0.25">
      <c r="B224" s="50" t="s">
        <v>2803</v>
      </c>
      <c r="C224" s="42" t="s">
        <v>2853</v>
      </c>
      <c r="D224" s="42" t="s">
        <v>175</v>
      </c>
      <c r="E224" s="42" t="s">
        <v>189</v>
      </c>
      <c r="F224" s="42" t="s">
        <v>475</v>
      </c>
      <c r="G224" s="17">
        <v>4.99</v>
      </c>
      <c r="H224" s="42" t="s">
        <v>88</v>
      </c>
      <c r="I224" s="18">
        <v>5.9500000000000004E-2</v>
      </c>
      <c r="J224" s="18">
        <v>5.9500000000000004E-2</v>
      </c>
      <c r="K224" s="17">
        <v>182160</v>
      </c>
      <c r="L224" s="17">
        <v>109.21</v>
      </c>
      <c r="M224" s="17">
        <v>198.94</v>
      </c>
      <c r="N224" s="18">
        <v>9.1000000000000004E-3</v>
      </c>
      <c r="O224" s="18">
        <v>4.8603162718275352E-5</v>
      </c>
      <c r="P224" s="18">
        <v>9.8630755297843196E-6</v>
      </c>
    </row>
    <row r="225" spans="2:16" ht="15" x14ac:dyDescent="0.25">
      <c r="B225" s="50" t="s">
        <v>2803</v>
      </c>
      <c r="C225" s="42" t="s">
        <v>2854</v>
      </c>
      <c r="D225" s="42" t="s">
        <v>175</v>
      </c>
      <c r="E225" s="42" t="s">
        <v>189</v>
      </c>
      <c r="F225" s="42" t="s">
        <v>2491</v>
      </c>
      <c r="G225" s="17">
        <v>5.0599999999999996</v>
      </c>
      <c r="H225" s="42" t="s">
        <v>88</v>
      </c>
      <c r="I225" s="18">
        <v>5.9500000000000004E-2</v>
      </c>
      <c r="J225" s="18">
        <v>5.9500000000000004E-2</v>
      </c>
      <c r="K225" s="17">
        <v>162840</v>
      </c>
      <c r="L225" s="17">
        <v>108.75</v>
      </c>
      <c r="M225" s="17">
        <v>177.09</v>
      </c>
      <c r="N225" s="18">
        <v>3.2599999999999997E-2</v>
      </c>
      <c r="O225" s="18">
        <v>4.3264974795312067E-5</v>
      </c>
      <c r="P225" s="18">
        <v>8.7797931314441798E-6</v>
      </c>
    </row>
    <row r="226" spans="2:16" ht="15" x14ac:dyDescent="0.25">
      <c r="B226" s="50" t="s">
        <v>2803</v>
      </c>
      <c r="C226" s="42" t="s">
        <v>2855</v>
      </c>
      <c r="D226" s="42" t="s">
        <v>175</v>
      </c>
      <c r="E226" s="42" t="s">
        <v>189</v>
      </c>
      <c r="F226" s="42" t="s">
        <v>2493</v>
      </c>
      <c r="G226" s="17">
        <v>5.13</v>
      </c>
      <c r="H226" s="42" t="s">
        <v>88</v>
      </c>
      <c r="I226" s="18">
        <v>5.9500000000000004E-2</v>
      </c>
      <c r="J226" s="18">
        <v>5.9500000000000004E-2</v>
      </c>
      <c r="K226" s="17">
        <v>184000</v>
      </c>
      <c r="L226" s="17">
        <v>107.95</v>
      </c>
      <c r="M226" s="17">
        <v>198.63</v>
      </c>
      <c r="N226" s="18">
        <v>0.184</v>
      </c>
      <c r="O226" s="18">
        <v>4.85274264136475E-5</v>
      </c>
      <c r="P226" s="18">
        <v>9.847706305826174E-6</v>
      </c>
    </row>
    <row r="227" spans="2:16" ht="15" x14ac:dyDescent="0.25">
      <c r="B227" s="50" t="s">
        <v>2803</v>
      </c>
      <c r="C227" s="42" t="s">
        <v>2856</v>
      </c>
      <c r="D227" s="42" t="s">
        <v>175</v>
      </c>
      <c r="E227" s="42" t="s">
        <v>189</v>
      </c>
      <c r="F227" s="42" t="s">
        <v>2495</v>
      </c>
      <c r="G227" s="17">
        <v>5.22</v>
      </c>
      <c r="H227" s="42" t="s">
        <v>88</v>
      </c>
      <c r="I227" s="18">
        <v>5.9500000000000004E-2</v>
      </c>
      <c r="J227" s="18">
        <v>5.9500000000000004E-2</v>
      </c>
      <c r="K227" s="17">
        <v>2070000</v>
      </c>
      <c r="L227" s="17">
        <v>107.1</v>
      </c>
      <c r="M227" s="17">
        <v>2217.0699999999997</v>
      </c>
      <c r="N227" s="18">
        <v>4.1299999999999996E-2</v>
      </c>
      <c r="O227" s="18">
        <v>5.4165383516541026E-4</v>
      </c>
      <c r="P227" s="18">
        <v>1.0991821084155483E-4</v>
      </c>
    </row>
    <row r="228" spans="2:16" ht="15" x14ac:dyDescent="0.25">
      <c r="B228" s="50" t="s">
        <v>2803</v>
      </c>
      <c r="C228" s="42" t="s">
        <v>2857</v>
      </c>
      <c r="D228" s="42" t="s">
        <v>175</v>
      </c>
      <c r="E228" s="42" t="s">
        <v>189</v>
      </c>
      <c r="F228" s="42" t="s">
        <v>2497</v>
      </c>
      <c r="G228" s="17">
        <v>5.3</v>
      </c>
      <c r="H228" s="42" t="s">
        <v>88</v>
      </c>
      <c r="I228" s="18">
        <v>5.9500000000000011E-2</v>
      </c>
      <c r="J228" s="18">
        <v>5.9500000000000011E-2</v>
      </c>
      <c r="K228" s="17">
        <v>2605440</v>
      </c>
      <c r="L228" s="17">
        <v>106.49</v>
      </c>
      <c r="M228" s="17">
        <v>2774.66</v>
      </c>
      <c r="N228" s="18">
        <v>0.74439999999999995</v>
      </c>
      <c r="O228" s="18">
        <v>6.7787901612491146E-4</v>
      </c>
      <c r="P228" s="18">
        <v>1.3756248692807559E-4</v>
      </c>
    </row>
    <row r="229" spans="2:16" ht="15" x14ac:dyDescent="0.25">
      <c r="B229" s="50" t="s">
        <v>2803</v>
      </c>
      <c r="C229" s="42" t="s">
        <v>2858</v>
      </c>
      <c r="D229" s="42" t="s">
        <v>175</v>
      </c>
      <c r="E229" s="42" t="s">
        <v>189</v>
      </c>
      <c r="F229" s="42" t="s">
        <v>2499</v>
      </c>
      <c r="G229" s="17">
        <v>5.38</v>
      </c>
      <c r="H229" s="42" t="s">
        <v>88</v>
      </c>
      <c r="I229" s="18">
        <v>5.9500000000000011E-2</v>
      </c>
      <c r="J229" s="18">
        <v>5.9500000000000011E-2</v>
      </c>
      <c r="K229" s="17">
        <v>7201760</v>
      </c>
      <c r="L229" s="17">
        <v>105.56</v>
      </c>
      <c r="M229" s="17">
        <v>7602</v>
      </c>
      <c r="N229" s="18">
        <v>7.2000000000000008E-2</v>
      </c>
      <c r="O229" s="18">
        <v>1.8572496380030623E-3</v>
      </c>
      <c r="P229" s="18">
        <v>3.7689303396712772E-4</v>
      </c>
    </row>
    <row r="230" spans="2:16" ht="15" x14ac:dyDescent="0.25">
      <c r="B230" s="50" t="s">
        <v>2803</v>
      </c>
      <c r="C230" s="42" t="s">
        <v>2859</v>
      </c>
      <c r="D230" s="42" t="s">
        <v>175</v>
      </c>
      <c r="E230" s="42" t="s">
        <v>189</v>
      </c>
      <c r="F230" s="42" t="s">
        <v>2501</v>
      </c>
      <c r="G230" s="17">
        <v>5.47</v>
      </c>
      <c r="H230" s="42" t="s">
        <v>88</v>
      </c>
      <c r="I230" s="18">
        <v>5.9499999999999997E-2</v>
      </c>
      <c r="J230" s="18">
        <v>5.9499999999999997E-2</v>
      </c>
      <c r="K230" s="17">
        <v>7693040</v>
      </c>
      <c r="L230" s="17">
        <v>104.83</v>
      </c>
      <c r="M230" s="17">
        <v>8064.9</v>
      </c>
      <c r="N230" s="18">
        <v>0.15380000000000002</v>
      </c>
      <c r="O230" s="18">
        <v>1.9703410425586554E-3</v>
      </c>
      <c r="P230" s="18">
        <v>3.9984275580656254E-4</v>
      </c>
    </row>
    <row r="231" spans="2:16" ht="15" x14ac:dyDescent="0.25">
      <c r="B231" s="50" t="s">
        <v>2803</v>
      </c>
      <c r="C231" s="42" t="s">
        <v>2860</v>
      </c>
      <c r="D231" s="42" t="s">
        <v>175</v>
      </c>
      <c r="E231" s="42" t="s">
        <v>189</v>
      </c>
      <c r="F231" s="42" t="s">
        <v>2503</v>
      </c>
      <c r="G231" s="17">
        <v>5.5399999999999991</v>
      </c>
      <c r="H231" s="42" t="s">
        <v>88</v>
      </c>
      <c r="I231" s="18">
        <v>5.9500000000000004E-2</v>
      </c>
      <c r="J231" s="18">
        <v>5.9500000000000004E-2</v>
      </c>
      <c r="K231" s="17">
        <v>3590827.16</v>
      </c>
      <c r="L231" s="17">
        <v>104.05</v>
      </c>
      <c r="M231" s="17">
        <v>3736.36</v>
      </c>
      <c r="N231" s="18">
        <v>7.1800000000000003E-2</v>
      </c>
      <c r="O231" s="18">
        <v>9.1283257793332308E-4</v>
      </c>
      <c r="P231" s="18">
        <v>1.8524178589758187E-4</v>
      </c>
    </row>
    <row r="232" spans="2:16" ht="15" x14ac:dyDescent="0.25">
      <c r="B232" s="50" t="s">
        <v>2803</v>
      </c>
      <c r="C232" s="42" t="s">
        <v>2861</v>
      </c>
      <c r="D232" s="42" t="s">
        <v>175</v>
      </c>
      <c r="E232" s="42" t="s">
        <v>189</v>
      </c>
      <c r="F232" s="42" t="s">
        <v>2505</v>
      </c>
      <c r="G232" s="17">
        <v>5.57</v>
      </c>
      <c r="H232" s="42" t="s">
        <v>88</v>
      </c>
      <c r="I232" s="18">
        <v>5.9500000000000004E-2</v>
      </c>
      <c r="J232" s="18">
        <v>5.9500000000000004E-2</v>
      </c>
      <c r="K232" s="17">
        <v>1526280</v>
      </c>
      <c r="L232" s="17">
        <v>103.33</v>
      </c>
      <c r="M232" s="17">
        <v>1577.07</v>
      </c>
      <c r="N232" s="18">
        <v>0.30530000000000002</v>
      </c>
      <c r="O232" s="18">
        <v>3.8529501270790441E-4</v>
      </c>
      <c r="P232" s="18">
        <v>7.8188200089257843E-5</v>
      </c>
    </row>
    <row r="233" spans="2:16" ht="15" x14ac:dyDescent="0.25">
      <c r="B233" s="50" t="s">
        <v>2803</v>
      </c>
      <c r="C233" s="42" t="s">
        <v>2862</v>
      </c>
      <c r="D233" s="42" t="s">
        <v>175</v>
      </c>
      <c r="E233" s="42" t="s">
        <v>189</v>
      </c>
      <c r="F233" s="42" t="s">
        <v>2507</v>
      </c>
      <c r="G233" s="17">
        <v>5.04</v>
      </c>
      <c r="H233" s="42" t="s">
        <v>88</v>
      </c>
      <c r="I233" s="18">
        <v>5.9500000000000004E-2</v>
      </c>
      <c r="J233" s="18">
        <v>5.9500000000000004E-2</v>
      </c>
      <c r="K233" s="17">
        <v>487000</v>
      </c>
      <c r="L233" s="17">
        <v>108.32</v>
      </c>
      <c r="M233" s="17">
        <v>527.52</v>
      </c>
      <c r="N233" s="18">
        <v>9.7000000000000003E-3</v>
      </c>
      <c r="O233" s="18">
        <v>1.2887875941059923E-4</v>
      </c>
      <c r="P233" s="18">
        <v>2.6153461362580798E-5</v>
      </c>
    </row>
    <row r="234" spans="2:16" ht="15" x14ac:dyDescent="0.25">
      <c r="B234" s="50" t="s">
        <v>2803</v>
      </c>
      <c r="C234" s="42" t="s">
        <v>2863</v>
      </c>
      <c r="D234" s="42" t="s">
        <v>175</v>
      </c>
      <c r="E234" s="42" t="s">
        <v>189</v>
      </c>
      <c r="F234" s="42" t="s">
        <v>2509</v>
      </c>
      <c r="G234" s="17">
        <v>5.1300000000000008</v>
      </c>
      <c r="H234" s="42" t="s">
        <v>88</v>
      </c>
      <c r="I234" s="18">
        <v>5.9500000000000011E-2</v>
      </c>
      <c r="J234" s="18">
        <v>5.9500000000000011E-2</v>
      </c>
      <c r="K234" s="17">
        <v>1192871</v>
      </c>
      <c r="L234" s="17">
        <v>107.3</v>
      </c>
      <c r="M234" s="17">
        <v>1279.9099999999999</v>
      </c>
      <c r="N234" s="18">
        <v>2.3799999999999998E-2</v>
      </c>
      <c r="O234" s="18">
        <v>3.1269565695560367E-4</v>
      </c>
      <c r="P234" s="18">
        <v>6.3455559471831935E-5</v>
      </c>
    </row>
    <row r="235" spans="2:16" ht="15" x14ac:dyDescent="0.25">
      <c r="B235" s="50" t="s">
        <v>2803</v>
      </c>
      <c r="C235" s="42" t="s">
        <v>2864</v>
      </c>
      <c r="D235" s="42" t="s">
        <v>175</v>
      </c>
      <c r="E235" s="42" t="s">
        <v>189</v>
      </c>
      <c r="F235" s="42" t="s">
        <v>2865</v>
      </c>
      <c r="G235" s="17">
        <v>5.23</v>
      </c>
      <c r="H235" s="42" t="s">
        <v>88</v>
      </c>
      <c r="I235" s="18">
        <v>5.9500000000000004E-2</v>
      </c>
      <c r="J235" s="18">
        <v>5.9500000000000004E-2</v>
      </c>
      <c r="K235" s="17">
        <v>1288000</v>
      </c>
      <c r="L235" s="17">
        <v>106.39</v>
      </c>
      <c r="M235" s="17">
        <v>1370.26</v>
      </c>
      <c r="N235" s="18">
        <v>0.1288</v>
      </c>
      <c r="O235" s="18">
        <v>3.3476912509472197E-4</v>
      </c>
      <c r="P235" s="18">
        <v>6.793494458350388E-5</v>
      </c>
    </row>
    <row r="236" spans="2:16" ht="15" x14ac:dyDescent="0.25">
      <c r="B236" s="50" t="s">
        <v>2803</v>
      </c>
      <c r="C236" s="42" t="s">
        <v>2866</v>
      </c>
      <c r="D236" s="42" t="s">
        <v>175</v>
      </c>
      <c r="E236" s="42" t="s">
        <v>189</v>
      </c>
      <c r="F236" s="42" t="s">
        <v>2511</v>
      </c>
      <c r="G236" s="17">
        <v>5.3100000000000005</v>
      </c>
      <c r="H236" s="42" t="s">
        <v>88</v>
      </c>
      <c r="I236" s="18">
        <v>5.9500000000000011E-2</v>
      </c>
      <c r="J236" s="18">
        <v>5.9500000000000011E-2</v>
      </c>
      <c r="K236" s="17">
        <v>1288000</v>
      </c>
      <c r="L236" s="17">
        <v>106.18</v>
      </c>
      <c r="M236" s="17">
        <v>1367.58</v>
      </c>
      <c r="N236" s="18">
        <v>0.1288</v>
      </c>
      <c r="O236" s="18">
        <v>3.3411437252568114E-4</v>
      </c>
      <c r="P236" s="18">
        <v>6.780207516347863E-5</v>
      </c>
    </row>
    <row r="237" spans="2:16" ht="15" x14ac:dyDescent="0.25">
      <c r="B237" s="50" t="s">
        <v>2803</v>
      </c>
      <c r="C237" s="42" t="s">
        <v>2867</v>
      </c>
      <c r="D237" s="42" t="s">
        <v>175</v>
      </c>
      <c r="E237" s="42" t="s">
        <v>189</v>
      </c>
      <c r="F237" s="42" t="s">
        <v>2513</v>
      </c>
      <c r="G237" s="17">
        <v>5.41</v>
      </c>
      <c r="H237" s="42" t="s">
        <v>88</v>
      </c>
      <c r="I237" s="18">
        <v>5.9500000000000004E-2</v>
      </c>
      <c r="J237" s="18">
        <v>5.9500000000000004E-2</v>
      </c>
      <c r="K237" s="17">
        <v>1831000</v>
      </c>
      <c r="L237" s="17">
        <v>105.15</v>
      </c>
      <c r="M237" s="17">
        <v>1925.38</v>
      </c>
      <c r="N237" s="18">
        <v>0.18309999999999998</v>
      </c>
      <c r="O237" s="18">
        <v>4.7039085872380116E-4</v>
      </c>
      <c r="P237" s="18">
        <v>9.5456762659777483E-5</v>
      </c>
    </row>
    <row r="238" spans="2:16" ht="15" x14ac:dyDescent="0.25">
      <c r="B238" s="50" t="s">
        <v>2803</v>
      </c>
      <c r="C238" s="42" t="s">
        <v>2868</v>
      </c>
      <c r="D238" s="42" t="s">
        <v>175</v>
      </c>
      <c r="E238" s="42" t="s">
        <v>189</v>
      </c>
      <c r="F238" s="42" t="s">
        <v>2515</v>
      </c>
      <c r="G238" s="17">
        <v>5.4899999999999993</v>
      </c>
      <c r="H238" s="42" t="s">
        <v>88</v>
      </c>
      <c r="I238" s="18">
        <v>5.9499999999999997E-2</v>
      </c>
      <c r="J238" s="18">
        <v>5.9499999999999997E-2</v>
      </c>
      <c r="K238" s="17">
        <v>1158000</v>
      </c>
      <c r="L238" s="17">
        <v>104.89</v>
      </c>
      <c r="M238" s="17">
        <v>1214.6500000000001</v>
      </c>
      <c r="N238" s="18">
        <v>0.1158</v>
      </c>
      <c r="O238" s="18">
        <v>2.9675194327813994E-4</v>
      </c>
      <c r="P238" s="18">
        <v>6.022008993793367E-5</v>
      </c>
    </row>
    <row r="239" spans="2:16" ht="15" x14ac:dyDescent="0.25">
      <c r="B239" s="50" t="s">
        <v>2803</v>
      </c>
      <c r="C239" s="42" t="s">
        <v>2869</v>
      </c>
      <c r="D239" s="42" t="s">
        <v>175</v>
      </c>
      <c r="E239" s="42" t="s">
        <v>189</v>
      </c>
      <c r="F239" s="42" t="s">
        <v>2517</v>
      </c>
      <c r="G239" s="17">
        <v>5.5700000000000012</v>
      </c>
      <c r="H239" s="42" t="s">
        <v>88</v>
      </c>
      <c r="I239" s="18">
        <v>5.9500000000000011E-2</v>
      </c>
      <c r="J239" s="18">
        <v>5.9500000000000011E-2</v>
      </c>
      <c r="K239" s="17">
        <v>2361000</v>
      </c>
      <c r="L239" s="17">
        <v>104.24</v>
      </c>
      <c r="M239" s="17">
        <v>2461.1999999999998</v>
      </c>
      <c r="N239" s="18">
        <v>0.2361</v>
      </c>
      <c r="O239" s="18">
        <v>6.0129739661314617E-4</v>
      </c>
      <c r="P239" s="18">
        <v>1.2202172259930212E-4</v>
      </c>
    </row>
    <row r="240" spans="2:16" ht="15" x14ac:dyDescent="0.25">
      <c r="B240" s="50" t="s">
        <v>2803</v>
      </c>
      <c r="C240" s="42" t="s">
        <v>2870</v>
      </c>
      <c r="D240" s="42" t="s">
        <v>175</v>
      </c>
      <c r="E240" s="42" t="s">
        <v>189</v>
      </c>
      <c r="F240" s="42" t="s">
        <v>2503</v>
      </c>
      <c r="G240" s="17">
        <v>5.66</v>
      </c>
      <c r="H240" s="42" t="s">
        <v>88</v>
      </c>
      <c r="I240" s="18">
        <v>5.9500000000000004E-2</v>
      </c>
      <c r="J240" s="18">
        <v>5.9500000000000004E-2</v>
      </c>
      <c r="K240" s="17">
        <v>2969000</v>
      </c>
      <c r="L240" s="17">
        <v>103.85</v>
      </c>
      <c r="M240" s="17">
        <v>3083.21</v>
      </c>
      <c r="N240" s="18">
        <v>1</v>
      </c>
      <c r="O240" s="18">
        <v>7.532610702956356E-4</v>
      </c>
      <c r="P240" s="18">
        <v>1.5285982258060878E-4</v>
      </c>
    </row>
    <row r="241" spans="2:16" ht="15" x14ac:dyDescent="0.25">
      <c r="B241" s="50" t="s">
        <v>2803</v>
      </c>
      <c r="C241" s="42" t="s">
        <v>2871</v>
      </c>
      <c r="D241" s="42" t="s">
        <v>175</v>
      </c>
      <c r="E241" s="42" t="s">
        <v>189</v>
      </c>
      <c r="F241" s="42" t="s">
        <v>2872</v>
      </c>
      <c r="G241" s="17">
        <v>5.75</v>
      </c>
      <c r="H241" s="42" t="s">
        <v>88</v>
      </c>
      <c r="I241" s="18">
        <v>5.9500000000000004E-2</v>
      </c>
      <c r="J241" s="18">
        <v>5.9500000000000004E-2</v>
      </c>
      <c r="K241" s="17">
        <v>7066000</v>
      </c>
      <c r="L241" s="17">
        <v>103.32</v>
      </c>
      <c r="M241" s="17">
        <v>7300.27</v>
      </c>
      <c r="N241" s="18">
        <v>6.6199999999999995E-2</v>
      </c>
      <c r="O241" s="18">
        <v>1.7835337825341511E-3</v>
      </c>
      <c r="P241" s="18">
        <v>3.6193382124167372E-4</v>
      </c>
    </row>
    <row r="242" spans="2:16" ht="15" x14ac:dyDescent="0.25">
      <c r="B242" s="50" t="s">
        <v>2803</v>
      </c>
      <c r="C242" s="42" t="s">
        <v>2873</v>
      </c>
      <c r="D242" s="42" t="s">
        <v>175</v>
      </c>
      <c r="E242" s="42" t="s">
        <v>189</v>
      </c>
      <c r="F242" s="42" t="s">
        <v>2872</v>
      </c>
      <c r="G242" s="17">
        <v>5.74</v>
      </c>
      <c r="H242" s="42" t="s">
        <v>88</v>
      </c>
      <c r="I242" s="18">
        <v>5.9500000000000011E-2</v>
      </c>
      <c r="J242" s="18">
        <v>5.9500000000000011E-2</v>
      </c>
      <c r="K242" s="17">
        <v>537624</v>
      </c>
      <c r="L242" s="17">
        <v>103.35</v>
      </c>
      <c r="M242" s="17">
        <v>555.63</v>
      </c>
      <c r="N242" s="18">
        <v>5.4000000000000003E-3</v>
      </c>
      <c r="O242" s="18">
        <v>1.3574633206572503E-4</v>
      </c>
      <c r="P242" s="18">
        <v>2.7547102928591844E-5</v>
      </c>
    </row>
    <row r="243" spans="2:16" ht="15" x14ac:dyDescent="0.25">
      <c r="B243" s="50" t="s">
        <v>2803</v>
      </c>
      <c r="C243" s="42" t="s">
        <v>2874</v>
      </c>
      <c r="D243" s="42" t="s">
        <v>175</v>
      </c>
      <c r="E243" s="42" t="s">
        <v>189</v>
      </c>
      <c r="F243" s="42" t="s">
        <v>2522</v>
      </c>
      <c r="G243" s="17">
        <v>5.83</v>
      </c>
      <c r="H243" s="42" t="s">
        <v>88</v>
      </c>
      <c r="I243" s="18">
        <v>5.9500000000000004E-2</v>
      </c>
      <c r="J243" s="18">
        <v>5.9500000000000004E-2</v>
      </c>
      <c r="K243" s="17">
        <v>8027000</v>
      </c>
      <c r="L243" s="17">
        <v>102.82</v>
      </c>
      <c r="M243" s="17">
        <v>8253.16</v>
      </c>
      <c r="N243" s="18">
        <v>8.030000000000001E-2</v>
      </c>
      <c r="O243" s="18">
        <v>2.0163349674271712E-3</v>
      </c>
      <c r="P243" s="18">
        <v>4.0917633678191792E-4</v>
      </c>
    </row>
    <row r="244" spans="2:16" ht="15" x14ac:dyDescent="0.25">
      <c r="B244" s="50" t="s">
        <v>2803</v>
      </c>
      <c r="C244" s="42" t="s">
        <v>2875</v>
      </c>
      <c r="D244" s="42" t="s">
        <v>175</v>
      </c>
      <c r="E244" s="42" t="s">
        <v>189</v>
      </c>
      <c r="F244" s="42" t="s">
        <v>2524</v>
      </c>
      <c r="G244" s="17">
        <v>5.9</v>
      </c>
      <c r="H244" s="42" t="s">
        <v>88</v>
      </c>
      <c r="I244" s="18">
        <v>5.9500000000000004E-2</v>
      </c>
      <c r="J244" s="18">
        <v>5.9500000000000004E-2</v>
      </c>
      <c r="K244" s="17">
        <v>1054537</v>
      </c>
      <c r="L244" s="17">
        <v>102.35</v>
      </c>
      <c r="M244" s="17">
        <v>1079.3399999999999</v>
      </c>
      <c r="N244" s="18">
        <v>1.06E-2</v>
      </c>
      <c r="O244" s="18">
        <v>2.6369426786138192E-4</v>
      </c>
      <c r="P244" s="18">
        <v>5.351167157091287E-5</v>
      </c>
    </row>
    <row r="245" spans="2:16" ht="15" x14ac:dyDescent="0.25">
      <c r="B245" s="50" t="s">
        <v>2803</v>
      </c>
      <c r="C245" s="42" t="s">
        <v>2876</v>
      </c>
      <c r="D245" s="42" t="s">
        <v>175</v>
      </c>
      <c r="E245" s="42" t="s">
        <v>189</v>
      </c>
      <c r="F245" s="42" t="s">
        <v>2526</v>
      </c>
      <c r="G245" s="17">
        <v>5.72</v>
      </c>
      <c r="H245" s="42" t="s">
        <v>88</v>
      </c>
      <c r="I245" s="18">
        <v>5.9500000000000004E-2</v>
      </c>
      <c r="J245" s="18">
        <v>5.9500000000000004E-2</v>
      </c>
      <c r="K245" s="17">
        <v>105000</v>
      </c>
      <c r="L245" s="17">
        <v>106.55</v>
      </c>
      <c r="M245" s="17">
        <v>111.88</v>
      </c>
      <c r="N245" s="18">
        <v>1E-3</v>
      </c>
      <c r="O245" s="18">
        <v>2.733347665085275E-5</v>
      </c>
      <c r="P245" s="18">
        <v>5.5468025046359182E-6</v>
      </c>
    </row>
    <row r="246" spans="2:16" ht="15" x14ac:dyDescent="0.25">
      <c r="B246" s="50" t="s">
        <v>2803</v>
      </c>
      <c r="C246" s="42" t="s">
        <v>2877</v>
      </c>
      <c r="D246" s="42" t="s">
        <v>175</v>
      </c>
      <c r="E246" s="42" t="s">
        <v>189</v>
      </c>
      <c r="F246" s="42" t="s">
        <v>2528</v>
      </c>
      <c r="G246" s="17">
        <v>5.79</v>
      </c>
      <c r="H246" s="42" t="s">
        <v>88</v>
      </c>
      <c r="I246" s="18">
        <v>5.9500000000000011E-2</v>
      </c>
      <c r="J246" s="18">
        <v>5.9500000000000011E-2</v>
      </c>
      <c r="K246" s="17">
        <v>855687</v>
      </c>
      <c r="L246" s="17">
        <v>106.06</v>
      </c>
      <c r="M246" s="17">
        <v>907.51</v>
      </c>
      <c r="N246" s="18">
        <v>8.5000000000000006E-3</v>
      </c>
      <c r="O246" s="18">
        <v>2.2171436713814248E-4</v>
      </c>
      <c r="P246" s="18">
        <v>4.4992659465339134E-5</v>
      </c>
    </row>
    <row r="247" spans="2:16" ht="15" x14ac:dyDescent="0.25">
      <c r="B247" s="50" t="s">
        <v>2803</v>
      </c>
      <c r="C247" s="42" t="s">
        <v>2878</v>
      </c>
      <c r="D247" s="42" t="s">
        <v>175</v>
      </c>
      <c r="E247" s="42" t="s">
        <v>189</v>
      </c>
      <c r="F247" s="42" t="s">
        <v>2530</v>
      </c>
      <c r="G247" s="17">
        <v>5.89</v>
      </c>
      <c r="H247" s="42" t="s">
        <v>88</v>
      </c>
      <c r="I247" s="18">
        <v>5.9500000000000004E-2</v>
      </c>
      <c r="J247" s="18">
        <v>5.9500000000000004E-2</v>
      </c>
      <c r="K247" s="17">
        <v>1561000</v>
      </c>
      <c r="L247" s="17">
        <v>105.56</v>
      </c>
      <c r="M247" s="17">
        <v>1647.88</v>
      </c>
      <c r="N247" s="18">
        <v>1.5600000000000001E-2</v>
      </c>
      <c r="O247" s="18">
        <v>4.0259465054886699E-4</v>
      </c>
      <c r="P247" s="18">
        <v>8.1698828310148704E-5</v>
      </c>
    </row>
    <row r="248" spans="2:16" ht="15" x14ac:dyDescent="0.25">
      <c r="B248" s="50" t="s">
        <v>2803</v>
      </c>
      <c r="C248" s="42" t="s">
        <v>2879</v>
      </c>
      <c r="D248" s="42" t="s">
        <v>175</v>
      </c>
      <c r="E248" s="42" t="s">
        <v>189</v>
      </c>
      <c r="F248" s="42" t="s">
        <v>2532</v>
      </c>
      <c r="G248" s="17">
        <v>6.05</v>
      </c>
      <c r="H248" s="42" t="s">
        <v>88</v>
      </c>
      <c r="I248" s="18">
        <v>5.9500000000000011E-2</v>
      </c>
      <c r="J248" s="18">
        <v>5.9500000000000011E-2</v>
      </c>
      <c r="K248" s="17">
        <v>539000</v>
      </c>
      <c r="L248" s="17">
        <v>104.76</v>
      </c>
      <c r="M248" s="17">
        <v>564.67999999999995</v>
      </c>
      <c r="N248" s="18">
        <v>5.4000000000000003E-3</v>
      </c>
      <c r="O248" s="18">
        <v>1.3795734353953817E-4</v>
      </c>
      <c r="P248" s="18">
        <v>2.7995785111886038E-5</v>
      </c>
    </row>
    <row r="249" spans="2:16" ht="15" x14ac:dyDescent="0.25">
      <c r="B249" s="50" t="s">
        <v>2803</v>
      </c>
      <c r="C249" s="42" t="s">
        <v>2880</v>
      </c>
      <c r="D249" s="42" t="s">
        <v>175</v>
      </c>
      <c r="E249" s="42" t="s">
        <v>189</v>
      </c>
      <c r="F249" s="42" t="s">
        <v>2534</v>
      </c>
      <c r="G249" s="17">
        <v>6.1399999999999988</v>
      </c>
      <c r="H249" s="42" t="s">
        <v>88</v>
      </c>
      <c r="I249" s="18">
        <v>5.9500000000000004E-2</v>
      </c>
      <c r="J249" s="18">
        <v>5.9500000000000004E-2</v>
      </c>
      <c r="K249" s="17">
        <v>1212000</v>
      </c>
      <c r="L249" s="17">
        <v>103.46</v>
      </c>
      <c r="M249" s="17">
        <v>1253.8900000000001</v>
      </c>
      <c r="N249" s="18">
        <v>1.21E-2</v>
      </c>
      <c r="O249" s="18">
        <v>3.063386935800658E-4</v>
      </c>
      <c r="P249" s="18">
        <v>6.2165536222183882E-5</v>
      </c>
    </row>
    <row r="250" spans="2:16" ht="15" x14ac:dyDescent="0.25">
      <c r="B250" s="50" t="s">
        <v>2803</v>
      </c>
      <c r="C250" s="42" t="s">
        <v>2881</v>
      </c>
      <c r="D250" s="42" t="s">
        <v>175</v>
      </c>
      <c r="E250" s="42" t="s">
        <v>189</v>
      </c>
      <c r="F250" s="42" t="s">
        <v>2536</v>
      </c>
      <c r="G250" s="17">
        <v>6.21</v>
      </c>
      <c r="H250" s="42" t="s">
        <v>88</v>
      </c>
      <c r="I250" s="18">
        <v>5.9500000000000004E-2</v>
      </c>
      <c r="J250" s="18">
        <v>5.9500000000000004E-2</v>
      </c>
      <c r="K250" s="17">
        <v>424000</v>
      </c>
      <c r="L250" s="17">
        <v>102.97</v>
      </c>
      <c r="M250" s="17">
        <v>436.57</v>
      </c>
      <c r="N250" s="18">
        <v>4.3000000000000009E-3</v>
      </c>
      <c r="O250" s="18">
        <v>1.0665870487542712E-4</v>
      </c>
      <c r="P250" s="18">
        <v>2.1644329365828591E-5</v>
      </c>
    </row>
    <row r="251" spans="2:16" ht="15" x14ac:dyDescent="0.25">
      <c r="B251" s="50" t="s">
        <v>2803</v>
      </c>
      <c r="C251" s="42" t="s">
        <v>2882</v>
      </c>
      <c r="D251" s="42" t="s">
        <v>175</v>
      </c>
      <c r="E251" s="42" t="s">
        <v>189</v>
      </c>
      <c r="F251" s="42" t="s">
        <v>856</v>
      </c>
      <c r="G251" s="17">
        <v>6.2799999999999994</v>
      </c>
      <c r="H251" s="42" t="s">
        <v>88</v>
      </c>
      <c r="I251" s="18">
        <v>5.9500000000000004E-2</v>
      </c>
      <c r="J251" s="18">
        <v>5.9500000000000004E-2</v>
      </c>
      <c r="K251" s="17">
        <v>894000</v>
      </c>
      <c r="L251" s="17">
        <v>102.46</v>
      </c>
      <c r="M251" s="17">
        <v>916</v>
      </c>
      <c r="N251" s="18">
        <v>8.8999999999999999E-3</v>
      </c>
      <c r="O251" s="18">
        <v>2.2378856464230534E-4</v>
      </c>
      <c r="P251" s="18">
        <v>4.5413577889225073E-5</v>
      </c>
    </row>
    <row r="252" spans="2:16" ht="15" x14ac:dyDescent="0.25">
      <c r="B252" s="50" t="s">
        <v>2803</v>
      </c>
      <c r="C252" s="42" t="s">
        <v>2883</v>
      </c>
      <c r="D252" s="42" t="s">
        <v>175</v>
      </c>
      <c r="E252" s="42" t="s">
        <v>189</v>
      </c>
      <c r="F252" s="42" t="s">
        <v>2539</v>
      </c>
      <c r="G252" s="17">
        <v>6.3499999999999988</v>
      </c>
      <c r="H252" s="42" t="s">
        <v>88</v>
      </c>
      <c r="I252" s="18">
        <v>5.9500000000000011E-2</v>
      </c>
      <c r="J252" s="18">
        <v>5.9500000000000011E-2</v>
      </c>
      <c r="K252" s="17">
        <v>2958000</v>
      </c>
      <c r="L252" s="17">
        <v>102.37</v>
      </c>
      <c r="M252" s="17">
        <v>3028.11</v>
      </c>
      <c r="N252" s="18">
        <v>2.9600000000000001E-2</v>
      </c>
      <c r="O252" s="18">
        <v>7.3979955292468474E-4</v>
      </c>
      <c r="P252" s="18">
        <v>1.5012806696740322E-4</v>
      </c>
    </row>
    <row r="253" spans="2:16" ht="15" x14ac:dyDescent="0.25">
      <c r="B253" s="50" t="s">
        <v>2803</v>
      </c>
      <c r="C253" s="42" t="s">
        <v>2884</v>
      </c>
      <c r="D253" s="42" t="s">
        <v>175</v>
      </c>
      <c r="E253" s="42" t="s">
        <v>189</v>
      </c>
      <c r="F253" s="42" t="s">
        <v>2541</v>
      </c>
      <c r="G253" s="17">
        <v>6.43</v>
      </c>
      <c r="H253" s="42" t="s">
        <v>88</v>
      </c>
      <c r="I253" s="18">
        <v>5.9500000000000011E-2</v>
      </c>
      <c r="J253" s="18">
        <v>5.9500000000000011E-2</v>
      </c>
      <c r="K253" s="17">
        <v>5972000</v>
      </c>
      <c r="L253" s="17">
        <v>101.65</v>
      </c>
      <c r="M253" s="17">
        <v>6070.75</v>
      </c>
      <c r="N253" s="18">
        <v>5.9799999999999992E-2</v>
      </c>
      <c r="O253" s="18">
        <v>1.483148939740475E-3</v>
      </c>
      <c r="P253" s="18">
        <v>3.0097650433516716E-4</v>
      </c>
    </row>
    <row r="254" spans="2:16" ht="15" x14ac:dyDescent="0.25">
      <c r="B254" s="50" t="s">
        <v>2803</v>
      </c>
      <c r="C254" s="42" t="s">
        <v>2885</v>
      </c>
      <c r="D254" s="42" t="s">
        <v>175</v>
      </c>
      <c r="E254" s="42" t="s">
        <v>189</v>
      </c>
      <c r="F254" s="42" t="s">
        <v>2543</v>
      </c>
      <c r="G254" s="17">
        <v>6.52</v>
      </c>
      <c r="H254" s="42" t="s">
        <v>88</v>
      </c>
      <c r="I254" s="18">
        <v>5.9499999999999997E-2</v>
      </c>
      <c r="J254" s="18">
        <v>5.9499999999999997E-2</v>
      </c>
      <c r="K254" s="17">
        <v>9334000</v>
      </c>
      <c r="L254" s="17">
        <v>101.34</v>
      </c>
      <c r="M254" s="17">
        <v>9459.11</v>
      </c>
      <c r="N254" s="18">
        <v>9.3299999999999994E-2</v>
      </c>
      <c r="O254" s="18">
        <v>2.3109614079625295E-3</v>
      </c>
      <c r="P254" s="18">
        <v>4.6896509688618756E-4</v>
      </c>
    </row>
    <row r="255" spans="2:16" ht="15" x14ac:dyDescent="0.25">
      <c r="B255" s="50" t="s">
        <v>2803</v>
      </c>
      <c r="C255" s="42" t="s">
        <v>2886</v>
      </c>
      <c r="D255" s="42" t="s">
        <v>175</v>
      </c>
      <c r="E255" s="42" t="s">
        <v>189</v>
      </c>
      <c r="F255" s="42" t="s">
        <v>2545</v>
      </c>
      <c r="G255" s="17">
        <v>6.59</v>
      </c>
      <c r="H255" s="42" t="s">
        <v>88</v>
      </c>
      <c r="I255" s="18">
        <v>5.9500000000000004E-2</v>
      </c>
      <c r="J255" s="18">
        <v>5.9500000000000004E-2</v>
      </c>
      <c r="K255" s="17">
        <v>4830112</v>
      </c>
      <c r="L255" s="17">
        <v>100.88</v>
      </c>
      <c r="M255" s="17">
        <v>4872.7300000000005</v>
      </c>
      <c r="N255" s="18">
        <v>4.8300000000000003E-2</v>
      </c>
      <c r="O255" s="18">
        <v>1.1904598827396295E-3</v>
      </c>
      <c r="P255" s="18">
        <v>2.4158089889537524E-4</v>
      </c>
    </row>
    <row r="256" spans="2:16" ht="15" x14ac:dyDescent="0.25">
      <c r="B256" s="50" t="s">
        <v>2803</v>
      </c>
      <c r="C256" s="42" t="s">
        <v>2887</v>
      </c>
      <c r="D256" s="42" t="s">
        <v>175</v>
      </c>
      <c r="E256" s="42" t="s">
        <v>189</v>
      </c>
      <c r="F256" s="42" t="s">
        <v>2551</v>
      </c>
      <c r="G256" s="17">
        <v>6.5300000000000011</v>
      </c>
      <c r="H256" s="42" t="s">
        <v>88</v>
      </c>
      <c r="I256" s="18">
        <v>5.9500000000000004E-2</v>
      </c>
      <c r="J256" s="18">
        <v>5.9500000000000004E-2</v>
      </c>
      <c r="K256" s="17">
        <v>210127</v>
      </c>
      <c r="L256" s="17">
        <v>104.96</v>
      </c>
      <c r="M256" s="17">
        <v>220.54</v>
      </c>
      <c r="N256" s="18">
        <v>2.1000000000000003E-3</v>
      </c>
      <c r="O256" s="18">
        <v>5.3880272976216175E-5</v>
      </c>
      <c r="P256" s="18">
        <v>1.0933963392674342E-5</v>
      </c>
    </row>
    <row r="257" spans="2:16" ht="15" x14ac:dyDescent="0.25">
      <c r="B257" s="50" t="s">
        <v>2803</v>
      </c>
      <c r="C257" s="42" t="s">
        <v>2888</v>
      </c>
      <c r="D257" s="42" t="s">
        <v>175</v>
      </c>
      <c r="E257" s="42" t="s">
        <v>189</v>
      </c>
      <c r="F257" s="42" t="s">
        <v>2889</v>
      </c>
      <c r="G257" s="17">
        <v>6.61</v>
      </c>
      <c r="H257" s="42" t="s">
        <v>88</v>
      </c>
      <c r="I257" s="18">
        <v>5.9500000000000004E-2</v>
      </c>
      <c r="J257" s="18">
        <v>5.9500000000000004E-2</v>
      </c>
      <c r="K257" s="17">
        <v>110218</v>
      </c>
      <c r="L257" s="17">
        <v>104.47</v>
      </c>
      <c r="M257" s="17">
        <v>115.14</v>
      </c>
      <c r="N257" s="18">
        <v>1.1000000000000001E-3</v>
      </c>
      <c r="O257" s="18">
        <v>2.8129929402745673E-5</v>
      </c>
      <c r="P257" s="18">
        <v>5.708427246905431E-6</v>
      </c>
    </row>
    <row r="258" spans="2:16" ht="15" x14ac:dyDescent="0.25">
      <c r="B258" s="50" t="s">
        <v>2803</v>
      </c>
      <c r="C258" s="42" t="s">
        <v>2890</v>
      </c>
      <c r="D258" s="42" t="s">
        <v>175</v>
      </c>
      <c r="E258" s="42" t="s">
        <v>189</v>
      </c>
      <c r="F258" s="42" t="s">
        <v>2891</v>
      </c>
      <c r="G258" s="17">
        <v>6.69</v>
      </c>
      <c r="H258" s="42" t="s">
        <v>88</v>
      </c>
      <c r="I258" s="18">
        <v>5.9499999999999997E-2</v>
      </c>
      <c r="J258" s="18">
        <v>5.9499999999999997E-2</v>
      </c>
      <c r="K258" s="17">
        <v>134000</v>
      </c>
      <c r="L258" s="17">
        <v>103.96</v>
      </c>
      <c r="M258" s="17">
        <v>139.31</v>
      </c>
      <c r="N258" s="18">
        <v>1.2999999999999999E-3</v>
      </c>
      <c r="O258" s="18">
        <v>3.4034918057117421E-5</v>
      </c>
      <c r="P258" s="18">
        <v>6.9067309342226478E-6</v>
      </c>
    </row>
    <row r="259" spans="2:16" ht="15" x14ac:dyDescent="0.25">
      <c r="B259" s="50" t="s">
        <v>2803</v>
      </c>
      <c r="C259" s="42" t="s">
        <v>2892</v>
      </c>
      <c r="D259" s="42" t="s">
        <v>175</v>
      </c>
      <c r="E259" s="42" t="s">
        <v>189</v>
      </c>
      <c r="F259" s="42" t="s">
        <v>2553</v>
      </c>
      <c r="G259" s="17">
        <v>6.77</v>
      </c>
      <c r="H259" s="42" t="s">
        <v>88</v>
      </c>
      <c r="I259" s="18">
        <v>5.9500000000000004E-2</v>
      </c>
      <c r="J259" s="18">
        <v>5.9500000000000004E-2</v>
      </c>
      <c r="K259" s="17">
        <v>1771000</v>
      </c>
      <c r="L259" s="17">
        <v>103.47</v>
      </c>
      <c r="M259" s="17">
        <v>1832.49</v>
      </c>
      <c r="N259" s="18">
        <v>1.77E-2</v>
      </c>
      <c r="O259" s="18">
        <v>4.4769684150805468E-4</v>
      </c>
      <c r="P259" s="18">
        <v>9.0851449067932377E-5</v>
      </c>
    </row>
    <row r="260" spans="2:16" ht="15" x14ac:dyDescent="0.25">
      <c r="B260" s="50" t="s">
        <v>2803</v>
      </c>
      <c r="C260" s="42" t="s">
        <v>2893</v>
      </c>
      <c r="D260" s="42" t="s">
        <v>175</v>
      </c>
      <c r="E260" s="42" t="s">
        <v>189</v>
      </c>
      <c r="F260" s="42" t="s">
        <v>2555</v>
      </c>
      <c r="G260" s="17">
        <v>6.84</v>
      </c>
      <c r="H260" s="42" t="s">
        <v>88</v>
      </c>
      <c r="I260" s="18">
        <v>5.9499999999999997E-2</v>
      </c>
      <c r="J260" s="18">
        <v>5.9499999999999997E-2</v>
      </c>
      <c r="K260" s="17">
        <v>1949000</v>
      </c>
      <c r="L260" s="17">
        <v>102.97</v>
      </c>
      <c r="M260" s="17">
        <v>2006.82</v>
      </c>
      <c r="N260" s="18">
        <v>1.9400000000000001E-2</v>
      </c>
      <c r="O260" s="18">
        <v>4.9028751888151876E-4</v>
      </c>
      <c r="P260" s="18">
        <v>9.9494406528007268E-5</v>
      </c>
    </row>
    <row r="261" spans="2:16" ht="15" x14ac:dyDescent="0.25">
      <c r="B261" s="50" t="s">
        <v>2803</v>
      </c>
      <c r="C261" s="42" t="s">
        <v>2894</v>
      </c>
      <c r="D261" s="42" t="s">
        <v>175</v>
      </c>
      <c r="E261" s="42" t="s">
        <v>189</v>
      </c>
      <c r="F261" s="42" t="s">
        <v>2557</v>
      </c>
      <c r="G261" s="17">
        <v>6.92</v>
      </c>
      <c r="H261" s="42" t="s">
        <v>88</v>
      </c>
      <c r="I261" s="18">
        <v>5.9500000000000004E-2</v>
      </c>
      <c r="J261" s="18">
        <v>5.9500000000000004E-2</v>
      </c>
      <c r="K261" s="17">
        <v>850000</v>
      </c>
      <c r="L261" s="17">
        <v>102.46</v>
      </c>
      <c r="M261" s="17">
        <v>870.92</v>
      </c>
      <c r="N261" s="18">
        <v>8.5000000000000006E-3</v>
      </c>
      <c r="O261" s="18">
        <v>2.1277504008545474E-4</v>
      </c>
      <c r="P261" s="18">
        <v>4.3178595256860153E-5</v>
      </c>
    </row>
    <row r="262" spans="2:16" ht="15" x14ac:dyDescent="0.25">
      <c r="B262" s="50" t="s">
        <v>2803</v>
      </c>
      <c r="C262" s="42" t="s">
        <v>2895</v>
      </c>
      <c r="D262" s="42" t="s">
        <v>175</v>
      </c>
      <c r="E262" s="42" t="s">
        <v>189</v>
      </c>
      <c r="F262" s="42" t="s">
        <v>2559</v>
      </c>
      <c r="G262" s="17">
        <v>6.99</v>
      </c>
      <c r="H262" s="42" t="s">
        <v>88</v>
      </c>
      <c r="I262" s="18">
        <v>5.9499999999999997E-2</v>
      </c>
      <c r="J262" s="18">
        <v>5.9499999999999997E-2</v>
      </c>
      <c r="K262" s="17">
        <v>3338000</v>
      </c>
      <c r="L262" s="17">
        <v>101.99</v>
      </c>
      <c r="M262" s="17">
        <v>3404.38</v>
      </c>
      <c r="N262" s="18">
        <v>3.3399999999999999E-2</v>
      </c>
      <c r="O262" s="18">
        <v>8.317263249966937E-4</v>
      </c>
      <c r="P262" s="18">
        <v>1.6878283438266382E-4</v>
      </c>
    </row>
    <row r="263" spans="2:16" ht="15" x14ac:dyDescent="0.25">
      <c r="B263" s="50" t="s">
        <v>2803</v>
      </c>
      <c r="C263" s="42" t="s">
        <v>2896</v>
      </c>
      <c r="D263" s="42" t="s">
        <v>175</v>
      </c>
      <c r="E263" s="42" t="s">
        <v>189</v>
      </c>
      <c r="F263" s="42" t="s">
        <v>2561</v>
      </c>
      <c r="G263" s="17">
        <v>7.0599999999999987</v>
      </c>
      <c r="H263" s="42" t="s">
        <v>88</v>
      </c>
      <c r="I263" s="18">
        <v>5.9500000000000004E-2</v>
      </c>
      <c r="J263" s="18">
        <v>5.9500000000000004E-2</v>
      </c>
      <c r="K263" s="17">
        <v>10475000</v>
      </c>
      <c r="L263" s="17">
        <v>101.45</v>
      </c>
      <c r="M263" s="17">
        <v>10626.970000000001</v>
      </c>
      <c r="N263" s="18">
        <v>0.10469999999999999</v>
      </c>
      <c r="O263" s="18">
        <v>2.5962820554550651E-3</v>
      </c>
      <c r="P263" s="18">
        <v>5.2686542556927758E-4</v>
      </c>
    </row>
    <row r="264" spans="2:16" ht="15" x14ac:dyDescent="0.25">
      <c r="B264" s="50" t="s">
        <v>2803</v>
      </c>
      <c r="C264" s="42" t="s">
        <v>2897</v>
      </c>
      <c r="D264" s="42" t="s">
        <v>175</v>
      </c>
      <c r="E264" s="42" t="s">
        <v>189</v>
      </c>
      <c r="F264" s="42" t="s">
        <v>840</v>
      </c>
      <c r="G264" s="17">
        <v>7.28</v>
      </c>
      <c r="H264" s="42" t="s">
        <v>88</v>
      </c>
      <c r="I264" s="18">
        <v>5.9500000000000004E-2</v>
      </c>
      <c r="J264" s="18">
        <v>5.9500000000000004E-2</v>
      </c>
      <c r="K264" s="17">
        <v>9696629</v>
      </c>
      <c r="L264" s="17">
        <v>100.96</v>
      </c>
      <c r="M264" s="17">
        <v>9789.89</v>
      </c>
      <c r="N264" s="18">
        <v>9.69E-2</v>
      </c>
      <c r="O264" s="18">
        <v>2.3917744881070506E-3</v>
      </c>
      <c r="P264" s="18">
        <v>4.8536455463094502E-4</v>
      </c>
    </row>
    <row r="265" spans="2:16" ht="15" x14ac:dyDescent="0.25">
      <c r="B265" s="50" t="s">
        <v>2803</v>
      </c>
      <c r="C265" s="42" t="s">
        <v>2898</v>
      </c>
      <c r="D265" s="42" t="s">
        <v>175</v>
      </c>
      <c r="E265" s="42" t="s">
        <v>189</v>
      </c>
      <c r="F265" s="42" t="s">
        <v>2564</v>
      </c>
      <c r="G265" s="17">
        <v>7.21</v>
      </c>
      <c r="H265" s="42" t="s">
        <v>88</v>
      </c>
      <c r="I265" s="18">
        <v>5.9500000000000004E-2</v>
      </c>
      <c r="J265" s="18">
        <v>5.9500000000000004E-2</v>
      </c>
      <c r="K265" s="17">
        <v>479651</v>
      </c>
      <c r="L265" s="17">
        <v>100.5</v>
      </c>
      <c r="M265" s="17">
        <v>482.07</v>
      </c>
      <c r="N265" s="18">
        <v>4.7999999999999996E-3</v>
      </c>
      <c r="O265" s="18">
        <v>1.1777483990951543E-4</v>
      </c>
      <c r="P265" s="18">
        <v>2.3900134817749705E-5</v>
      </c>
    </row>
    <row r="266" spans="2:16" ht="15" x14ac:dyDescent="0.25">
      <c r="B266" s="50" t="s">
        <v>2803</v>
      </c>
      <c r="C266" s="42" t="s">
        <v>2899</v>
      </c>
      <c r="D266" s="42" t="s">
        <v>175</v>
      </c>
      <c r="E266" s="42" t="s">
        <v>189</v>
      </c>
      <c r="F266" s="42" t="s">
        <v>2566</v>
      </c>
      <c r="G266" s="17">
        <v>7.28</v>
      </c>
      <c r="H266" s="42" t="s">
        <v>88</v>
      </c>
      <c r="I266" s="18">
        <v>5.9500000000000011E-2</v>
      </c>
      <c r="J266" s="18">
        <v>5.9500000000000011E-2</v>
      </c>
      <c r="K266" s="17">
        <v>189000</v>
      </c>
      <c r="L266" s="17">
        <v>100</v>
      </c>
      <c r="M266" s="17">
        <v>189</v>
      </c>
      <c r="N266" s="18">
        <v>1.9E-3</v>
      </c>
      <c r="O266" s="18">
        <v>4.6174714756982213E-5</v>
      </c>
      <c r="P266" s="18">
        <v>9.370268800287706E-6</v>
      </c>
    </row>
    <row r="267" spans="2:16" ht="15" x14ac:dyDescent="0.25">
      <c r="B267" s="50" t="s">
        <v>2803</v>
      </c>
      <c r="C267" s="42" t="s">
        <v>2900</v>
      </c>
      <c r="D267" s="42" t="s">
        <v>175</v>
      </c>
      <c r="E267" s="42" t="s">
        <v>189</v>
      </c>
      <c r="F267" s="42" t="s">
        <v>2568</v>
      </c>
      <c r="G267" s="17">
        <v>7.03</v>
      </c>
      <c r="H267" s="42" t="s">
        <v>88</v>
      </c>
      <c r="I267" s="18">
        <v>5.9500000000000004E-2</v>
      </c>
      <c r="J267" s="18">
        <v>5.9500000000000004E-2</v>
      </c>
      <c r="K267" s="17">
        <v>312000</v>
      </c>
      <c r="L267" s="17">
        <v>105.44</v>
      </c>
      <c r="M267" s="17">
        <v>328.99</v>
      </c>
      <c r="N267" s="18">
        <v>3.0999999999999999E-3</v>
      </c>
      <c r="O267" s="18">
        <v>8.037576406296073E-5</v>
      </c>
      <c r="P267" s="18">
        <v>1.6310712870934671E-5</v>
      </c>
    </row>
    <row r="268" spans="2:16" ht="15" x14ac:dyDescent="0.25">
      <c r="B268" s="50" t="s">
        <v>2803</v>
      </c>
      <c r="C268" s="42" t="s">
        <v>2901</v>
      </c>
      <c r="D268" s="42" t="s">
        <v>175</v>
      </c>
      <c r="E268" s="42" t="s">
        <v>189</v>
      </c>
      <c r="F268" s="42" t="s">
        <v>2570</v>
      </c>
      <c r="G268" s="17">
        <v>7.3</v>
      </c>
      <c r="H268" s="42" t="s">
        <v>88</v>
      </c>
      <c r="I268" s="18">
        <v>5.9500000000000004E-2</v>
      </c>
      <c r="J268" s="18">
        <v>5.9500000000000004E-2</v>
      </c>
      <c r="K268" s="17">
        <v>179000</v>
      </c>
      <c r="L268" s="17">
        <v>104.97</v>
      </c>
      <c r="M268" s="17">
        <v>187.9</v>
      </c>
      <c r="N268" s="18">
        <v>1.8E-3</v>
      </c>
      <c r="O268" s="18">
        <v>4.590597303088338E-5</v>
      </c>
      <c r="P268" s="18">
        <v>9.3157328443071957E-6</v>
      </c>
    </row>
    <row r="269" spans="2:16" ht="15" x14ac:dyDescent="0.25">
      <c r="B269" s="50" t="s">
        <v>2803</v>
      </c>
      <c r="C269" s="42" t="s">
        <v>2902</v>
      </c>
      <c r="D269" s="42" t="s">
        <v>175</v>
      </c>
      <c r="E269" s="42" t="s">
        <v>189</v>
      </c>
      <c r="F269" s="42" t="s">
        <v>2903</v>
      </c>
      <c r="G269" s="17">
        <v>7.39</v>
      </c>
      <c r="H269" s="42" t="s">
        <v>88</v>
      </c>
      <c r="I269" s="18">
        <v>5.9500000000000004E-2</v>
      </c>
      <c r="J269" s="18">
        <v>5.9500000000000004E-2</v>
      </c>
      <c r="K269" s="17">
        <v>1324000</v>
      </c>
      <c r="L269" s="17">
        <v>104.47</v>
      </c>
      <c r="M269" s="17">
        <v>1383.14</v>
      </c>
      <c r="N269" s="18">
        <v>1.32E-2</v>
      </c>
      <c r="O269" s="18">
        <v>3.379158463966793E-4</v>
      </c>
      <c r="P269" s="18">
        <v>6.8573511049893859E-5</v>
      </c>
    </row>
    <row r="270" spans="2:16" ht="15" x14ac:dyDescent="0.25">
      <c r="B270" s="50" t="s">
        <v>2803</v>
      </c>
      <c r="C270" s="42" t="s">
        <v>2904</v>
      </c>
      <c r="D270" s="42" t="s">
        <v>175</v>
      </c>
      <c r="E270" s="42" t="s">
        <v>189</v>
      </c>
      <c r="F270" s="42" t="s">
        <v>2905</v>
      </c>
      <c r="G270" s="17">
        <v>7.47</v>
      </c>
      <c r="H270" s="42" t="s">
        <v>88</v>
      </c>
      <c r="I270" s="18">
        <v>5.9500000000000004E-2</v>
      </c>
      <c r="J270" s="18">
        <v>5.9500000000000004E-2</v>
      </c>
      <c r="K270" s="17">
        <v>771000</v>
      </c>
      <c r="L270" s="17">
        <v>103.96</v>
      </c>
      <c r="M270" s="17">
        <v>801.54</v>
      </c>
      <c r="N270" s="18">
        <v>7.7000000000000002E-3</v>
      </c>
      <c r="O270" s="18">
        <v>1.9582476648842076E-4</v>
      </c>
      <c r="P270" s="18">
        <v>3.9738863778743957E-5</v>
      </c>
    </row>
    <row r="271" spans="2:16" ht="15" x14ac:dyDescent="0.25">
      <c r="B271" s="50" t="s">
        <v>2803</v>
      </c>
      <c r="C271" s="42" t="s">
        <v>2906</v>
      </c>
      <c r="D271" s="42" t="s">
        <v>175</v>
      </c>
      <c r="E271" s="42" t="s">
        <v>189</v>
      </c>
      <c r="F271" s="42" t="s">
        <v>2572</v>
      </c>
      <c r="G271" s="17">
        <v>7.3499999999999988</v>
      </c>
      <c r="H271" s="42" t="s">
        <v>88</v>
      </c>
      <c r="I271" s="18">
        <v>5.9499999999999997E-2</v>
      </c>
      <c r="J271" s="18">
        <v>5.9499999999999997E-2</v>
      </c>
      <c r="K271" s="17">
        <v>1858000</v>
      </c>
      <c r="L271" s="17">
        <v>103.46</v>
      </c>
      <c r="M271" s="17">
        <v>1922.21</v>
      </c>
      <c r="N271" s="18">
        <v>1.8500000000000003E-2</v>
      </c>
      <c r="O271" s="18">
        <v>4.6961639393131629E-4</v>
      </c>
      <c r="P271" s="18">
        <v>9.5299599950270016E-5</v>
      </c>
    </row>
    <row r="272" spans="2:16" ht="15" x14ac:dyDescent="0.25">
      <c r="B272" s="50" t="s">
        <v>2803</v>
      </c>
      <c r="C272" s="42" t="s">
        <v>2907</v>
      </c>
      <c r="D272" s="42" t="s">
        <v>175</v>
      </c>
      <c r="E272" s="42" t="s">
        <v>189</v>
      </c>
      <c r="F272" s="42" t="s">
        <v>2574</v>
      </c>
      <c r="G272" s="17">
        <v>7.43</v>
      </c>
      <c r="H272" s="42" t="s">
        <v>88</v>
      </c>
      <c r="I272" s="18">
        <v>5.9500000000000004E-2</v>
      </c>
      <c r="J272" s="18">
        <v>5.9500000000000004E-2</v>
      </c>
      <c r="K272" s="17">
        <v>1882000</v>
      </c>
      <c r="L272" s="17">
        <v>102.97</v>
      </c>
      <c r="M272" s="17">
        <v>1937.8400000000001</v>
      </c>
      <c r="N272" s="18">
        <v>1.8799999999999997E-2</v>
      </c>
      <c r="O272" s="18">
        <v>4.7343496954852074E-4</v>
      </c>
      <c r="P272" s="18">
        <v>9.6074506306611276E-5</v>
      </c>
    </row>
    <row r="273" spans="2:16" ht="15" x14ac:dyDescent="0.25">
      <c r="B273" s="50" t="s">
        <v>2803</v>
      </c>
      <c r="C273" s="42" t="s">
        <v>2908</v>
      </c>
      <c r="D273" s="42" t="s">
        <v>175</v>
      </c>
      <c r="E273" s="42" t="s">
        <v>189</v>
      </c>
      <c r="F273" s="42" t="s">
        <v>2576</v>
      </c>
      <c r="G273" s="17">
        <v>7.5100000000000007</v>
      </c>
      <c r="H273" s="42" t="s">
        <v>88</v>
      </c>
      <c r="I273" s="18">
        <v>5.9499999999999997E-2</v>
      </c>
      <c r="J273" s="18">
        <v>5.9499999999999997E-2</v>
      </c>
      <c r="K273" s="17">
        <v>3113000</v>
      </c>
      <c r="L273" s="17">
        <v>102.46</v>
      </c>
      <c r="M273" s="17">
        <v>3189.6200000000003</v>
      </c>
      <c r="N273" s="18">
        <v>3.1100000000000003E-2</v>
      </c>
      <c r="O273" s="18">
        <v>7.7925816763579697E-4</v>
      </c>
      <c r="P273" s="18">
        <v>1.5813543264959617E-4</v>
      </c>
    </row>
    <row r="274" spans="2:16" ht="15" x14ac:dyDescent="0.25">
      <c r="B274" s="50" t="s">
        <v>2803</v>
      </c>
      <c r="C274" s="42" t="s">
        <v>2909</v>
      </c>
      <c r="D274" s="42" t="s">
        <v>175</v>
      </c>
      <c r="E274" s="42" t="s">
        <v>189</v>
      </c>
      <c r="F274" s="42" t="s">
        <v>2578</v>
      </c>
      <c r="G274" s="17">
        <v>7.5900000000000007</v>
      </c>
      <c r="H274" s="42" t="s">
        <v>88</v>
      </c>
      <c r="I274" s="18">
        <v>5.9499999999999997E-2</v>
      </c>
      <c r="J274" s="18">
        <v>5.9499999999999997E-2</v>
      </c>
      <c r="K274" s="17">
        <v>2349000</v>
      </c>
      <c r="L274" s="17">
        <v>101.97</v>
      </c>
      <c r="M274" s="17">
        <v>2395.33</v>
      </c>
      <c r="N274" s="18">
        <v>2.35E-2</v>
      </c>
      <c r="O274" s="18">
        <v>5.852046534330275E-4</v>
      </c>
      <c r="P274" s="18">
        <v>1.1875601039890556E-4</v>
      </c>
    </row>
    <row r="275" spans="2:16" ht="15" x14ac:dyDescent="0.25">
      <c r="B275" s="50" t="s">
        <v>2803</v>
      </c>
      <c r="C275" s="42" t="s">
        <v>2910</v>
      </c>
      <c r="D275" s="42" t="s">
        <v>175</v>
      </c>
      <c r="E275" s="42" t="s">
        <v>189</v>
      </c>
      <c r="F275" s="42" t="s">
        <v>2580</v>
      </c>
      <c r="G275" s="17">
        <v>7.7099999999999991</v>
      </c>
      <c r="H275" s="42" t="s">
        <v>88</v>
      </c>
      <c r="I275" s="18">
        <v>5.9500000000000004E-2</v>
      </c>
      <c r="J275" s="18">
        <v>5.9500000000000004E-2</v>
      </c>
      <c r="K275" s="17">
        <v>10391000</v>
      </c>
      <c r="L275" s="17">
        <v>101.45</v>
      </c>
      <c r="M275" s="17">
        <v>10541.75</v>
      </c>
      <c r="N275" s="18">
        <v>0.10390000000000001</v>
      </c>
      <c r="O275" s="18">
        <v>2.5754619010022075E-3</v>
      </c>
      <c r="P275" s="18">
        <v>5.2264037632504198E-4</v>
      </c>
    </row>
    <row r="276" spans="2:16" ht="15" x14ac:dyDescent="0.25">
      <c r="B276" s="50" t="s">
        <v>2803</v>
      </c>
      <c r="C276" s="42" t="s">
        <v>2911</v>
      </c>
      <c r="D276" s="42" t="s">
        <v>175</v>
      </c>
      <c r="E276" s="42" t="s">
        <v>189</v>
      </c>
      <c r="F276" s="42" t="s">
        <v>181</v>
      </c>
      <c r="G276" s="17">
        <v>7.8</v>
      </c>
      <c r="H276" s="42" t="s">
        <v>88</v>
      </c>
      <c r="I276" s="18">
        <v>5.9500000000000004E-2</v>
      </c>
      <c r="J276" s="18">
        <v>5.9500000000000004E-2</v>
      </c>
      <c r="K276" s="17">
        <v>8439000</v>
      </c>
      <c r="L276" s="17">
        <v>101.15</v>
      </c>
      <c r="M276" s="17">
        <v>8536.25</v>
      </c>
      <c r="N276" s="18">
        <v>8.4399999999999989E-2</v>
      </c>
      <c r="O276" s="18">
        <v>2.0854968721920075E-3</v>
      </c>
      <c r="P276" s="18">
        <v>4.2321141294421127E-4</v>
      </c>
    </row>
    <row r="277" spans="2:16" ht="15" x14ac:dyDescent="0.25">
      <c r="B277" s="50" t="s">
        <v>2803</v>
      </c>
      <c r="C277" s="42" t="s">
        <v>2912</v>
      </c>
      <c r="D277" s="42" t="s">
        <v>175</v>
      </c>
      <c r="E277" s="42" t="s">
        <v>189</v>
      </c>
      <c r="F277" s="42" t="s">
        <v>301</v>
      </c>
      <c r="G277" s="17">
        <v>7.72</v>
      </c>
      <c r="H277" s="42" t="s">
        <v>88</v>
      </c>
      <c r="I277" s="18">
        <v>5.9500000000000011E-2</v>
      </c>
      <c r="J277" s="18">
        <v>5.9500000000000011E-2</v>
      </c>
      <c r="K277" s="17">
        <v>4269000</v>
      </c>
      <c r="L277" s="17">
        <v>100.49</v>
      </c>
      <c r="M277" s="17">
        <v>4289.87</v>
      </c>
      <c r="N277" s="18">
        <v>4.2699999999999995E-2</v>
      </c>
      <c r="O277" s="18">
        <v>1.0480609713996575E-3</v>
      </c>
      <c r="P277" s="18">
        <v>2.1268378316555673E-4</v>
      </c>
    </row>
    <row r="278" spans="2:16" ht="15" x14ac:dyDescent="0.25">
      <c r="B278" s="50" t="s">
        <v>2803</v>
      </c>
      <c r="C278" s="42" t="s">
        <v>2913</v>
      </c>
      <c r="D278" s="42" t="s">
        <v>175</v>
      </c>
      <c r="E278" s="42" t="s">
        <v>189</v>
      </c>
      <c r="F278" s="42" t="s">
        <v>2584</v>
      </c>
      <c r="G278" s="17">
        <v>7.91</v>
      </c>
      <c r="H278" s="42" t="s">
        <v>88</v>
      </c>
      <c r="I278" s="18">
        <v>5.9500000000000011E-2</v>
      </c>
      <c r="J278" s="18">
        <v>5.9500000000000011E-2</v>
      </c>
      <c r="K278" s="17">
        <v>642000</v>
      </c>
      <c r="L278" s="17">
        <v>100</v>
      </c>
      <c r="M278" s="17">
        <v>642</v>
      </c>
      <c r="N278" s="18">
        <v>6.4000000000000003E-3</v>
      </c>
      <c r="O278" s="18">
        <v>1.568474437776856E-4</v>
      </c>
      <c r="P278" s="18">
        <v>3.182916703589792E-5</v>
      </c>
    </row>
    <row r="279" spans="2:16" ht="15" x14ac:dyDescent="0.25">
      <c r="B279" s="50" t="s">
        <v>2803</v>
      </c>
      <c r="C279" s="42" t="s">
        <v>2914</v>
      </c>
      <c r="D279" s="42" t="s">
        <v>175</v>
      </c>
      <c r="E279" s="42" t="s">
        <v>189</v>
      </c>
      <c r="F279" s="42" t="s">
        <v>2586</v>
      </c>
      <c r="G279" s="17">
        <v>7.58</v>
      </c>
      <c r="H279" s="42" t="s">
        <v>88</v>
      </c>
      <c r="I279" s="18">
        <v>5.9499999999999997E-2</v>
      </c>
      <c r="J279" s="18">
        <v>5.9499999999999997E-2</v>
      </c>
      <c r="K279" s="17">
        <v>913000</v>
      </c>
      <c r="L279" s="17">
        <v>105.44</v>
      </c>
      <c r="M279" s="17">
        <v>962.71</v>
      </c>
      <c r="N279" s="18">
        <v>9.1000000000000004E-3</v>
      </c>
      <c r="O279" s="18">
        <v>2.3520031557510237E-4</v>
      </c>
      <c r="P279" s="18">
        <v>4.7729372892724751E-5</v>
      </c>
    </row>
    <row r="280" spans="2:16" ht="15" x14ac:dyDescent="0.25">
      <c r="B280" s="50" t="s">
        <v>2803</v>
      </c>
      <c r="C280" s="42" t="s">
        <v>2915</v>
      </c>
      <c r="D280" s="42" t="s">
        <v>175</v>
      </c>
      <c r="E280" s="42" t="s">
        <v>189</v>
      </c>
      <c r="F280" s="42" t="s">
        <v>242</v>
      </c>
      <c r="G280" s="17">
        <v>7.7000000000000011</v>
      </c>
      <c r="H280" s="42" t="s">
        <v>88</v>
      </c>
      <c r="I280" s="18">
        <v>5.9500000000000004E-2</v>
      </c>
      <c r="J280" s="18">
        <v>5.9500000000000004E-2</v>
      </c>
      <c r="K280" s="17">
        <v>856802</v>
      </c>
      <c r="L280" s="17">
        <v>104.96</v>
      </c>
      <c r="M280" s="17">
        <v>899.26</v>
      </c>
      <c r="N280" s="18">
        <v>8.5000000000000006E-3</v>
      </c>
      <c r="O280" s="18">
        <v>2.196988041924012E-4</v>
      </c>
      <c r="P280" s="18">
        <v>4.4583639795485305E-5</v>
      </c>
    </row>
    <row r="281" spans="2:16" ht="15" x14ac:dyDescent="0.25">
      <c r="B281" s="50" t="s">
        <v>2803</v>
      </c>
      <c r="C281" s="42" t="s">
        <v>2916</v>
      </c>
      <c r="D281" s="42" t="s">
        <v>175</v>
      </c>
      <c r="E281" s="42" t="s">
        <v>189</v>
      </c>
      <c r="F281" s="42" t="s">
        <v>2917</v>
      </c>
      <c r="G281" s="17">
        <v>7.81</v>
      </c>
      <c r="H281" s="42" t="s">
        <v>88</v>
      </c>
      <c r="I281" s="18">
        <v>5.9500000000000011E-2</v>
      </c>
      <c r="J281" s="18">
        <v>5.9500000000000011E-2</v>
      </c>
      <c r="K281" s="17">
        <v>28000</v>
      </c>
      <c r="L281" s="17">
        <v>104.47</v>
      </c>
      <c r="M281" s="17">
        <v>29.25</v>
      </c>
      <c r="N281" s="18">
        <v>2.9999999999999997E-4</v>
      </c>
      <c r="O281" s="18">
        <v>7.1460868076281996E-6</v>
      </c>
      <c r="P281" s="18">
        <v>1.4501606476635736E-6</v>
      </c>
    </row>
    <row r="282" spans="2:16" ht="15" x14ac:dyDescent="0.25">
      <c r="B282" s="50" t="s">
        <v>2803</v>
      </c>
      <c r="C282" s="42" t="s">
        <v>2918</v>
      </c>
      <c r="D282" s="42" t="s">
        <v>175</v>
      </c>
      <c r="E282" s="42" t="s">
        <v>189</v>
      </c>
      <c r="F282" s="42" t="s">
        <v>2919</v>
      </c>
      <c r="G282" s="17">
        <v>7.84</v>
      </c>
      <c r="H282" s="42" t="s">
        <v>88</v>
      </c>
      <c r="I282" s="18">
        <v>5.9500000000000004E-2</v>
      </c>
      <c r="J282" s="18">
        <v>5.9500000000000004E-2</v>
      </c>
      <c r="K282" s="17">
        <v>2030000</v>
      </c>
      <c r="L282" s="17">
        <v>103.96</v>
      </c>
      <c r="M282" s="17">
        <v>2110.41</v>
      </c>
      <c r="N282" s="18">
        <v>2.0299999999999999E-2</v>
      </c>
      <c r="O282" s="18">
        <v>5.155956601602266E-4</v>
      </c>
      <c r="P282" s="18">
        <v>1.0463020623711734E-4</v>
      </c>
    </row>
    <row r="283" spans="2:16" ht="15" x14ac:dyDescent="0.25">
      <c r="B283" s="50" t="s">
        <v>2803</v>
      </c>
      <c r="C283" s="42" t="s">
        <v>2920</v>
      </c>
      <c r="D283" s="42" t="s">
        <v>175</v>
      </c>
      <c r="E283" s="42" t="s">
        <v>189</v>
      </c>
      <c r="F283" s="42" t="s">
        <v>1095</v>
      </c>
      <c r="G283" s="17">
        <v>7.88</v>
      </c>
      <c r="H283" s="42" t="s">
        <v>88</v>
      </c>
      <c r="I283" s="18">
        <v>5.9500000000000011E-2</v>
      </c>
      <c r="J283" s="18">
        <v>5.9500000000000011E-2</v>
      </c>
      <c r="K283" s="17">
        <v>471000</v>
      </c>
      <c r="L283" s="17">
        <v>103.46</v>
      </c>
      <c r="M283" s="17">
        <v>487.28</v>
      </c>
      <c r="N283" s="18">
        <v>0</v>
      </c>
      <c r="O283" s="18">
        <v>1.1904769844858356E-4</v>
      </c>
      <c r="P283" s="18">
        <v>2.4158436936530124E-5</v>
      </c>
    </row>
    <row r="284" spans="2:16" ht="15" x14ac:dyDescent="0.25">
      <c r="B284" s="50" t="s">
        <v>2803</v>
      </c>
      <c r="C284" s="42" t="s">
        <v>2921</v>
      </c>
      <c r="D284" s="42" t="s">
        <v>175</v>
      </c>
      <c r="E284" s="42" t="s">
        <v>189</v>
      </c>
      <c r="F284" s="42" t="s">
        <v>2589</v>
      </c>
      <c r="G284" s="17">
        <v>7.98</v>
      </c>
      <c r="H284" s="42" t="s">
        <v>88</v>
      </c>
      <c r="I284" s="18">
        <v>5.9499999999999997E-2</v>
      </c>
      <c r="J284" s="18">
        <v>5.9499999999999997E-2</v>
      </c>
      <c r="K284" s="17">
        <v>1544000</v>
      </c>
      <c r="L284" s="17">
        <v>102.97</v>
      </c>
      <c r="M284" s="17">
        <v>1589.81</v>
      </c>
      <c r="N284" s="18">
        <v>1.54E-2</v>
      </c>
      <c r="O284" s="18">
        <v>3.8840753051744915E-4</v>
      </c>
      <c r="P284" s="18">
        <v>7.881982561579576E-5</v>
      </c>
    </row>
    <row r="285" spans="2:16" ht="15" x14ac:dyDescent="0.25">
      <c r="B285" s="50" t="s">
        <v>2803</v>
      </c>
      <c r="C285" s="42" t="s">
        <v>2922</v>
      </c>
      <c r="D285" s="42" t="s">
        <v>175</v>
      </c>
      <c r="E285" s="42" t="s">
        <v>189</v>
      </c>
      <c r="F285" s="42" t="s">
        <v>2591</v>
      </c>
      <c r="G285" s="17">
        <v>8.0299999999999994</v>
      </c>
      <c r="H285" s="42" t="s">
        <v>88</v>
      </c>
      <c r="I285" s="18">
        <v>5.9500000000000004E-2</v>
      </c>
      <c r="J285" s="18">
        <v>5.9500000000000004E-2</v>
      </c>
      <c r="K285" s="17">
        <v>726543</v>
      </c>
      <c r="L285" s="17">
        <v>102.48</v>
      </c>
      <c r="M285" s="17">
        <v>744.54</v>
      </c>
      <c r="N285" s="18">
        <v>7.1999999999999998E-3</v>
      </c>
      <c r="O285" s="18">
        <v>1.8189905886329912E-4</v>
      </c>
      <c r="P285" s="18">
        <v>3.6912909696117502E-5</v>
      </c>
    </row>
    <row r="286" spans="2:16" ht="15" x14ac:dyDescent="0.25">
      <c r="B286" s="50" t="s">
        <v>2803</v>
      </c>
      <c r="C286" s="42" t="s">
        <v>2923</v>
      </c>
      <c r="D286" s="42" t="s">
        <v>175</v>
      </c>
      <c r="E286" s="42" t="s">
        <v>189</v>
      </c>
      <c r="F286" s="42" t="s">
        <v>2595</v>
      </c>
      <c r="G286" s="17">
        <v>8.3100000000000023</v>
      </c>
      <c r="H286" s="42" t="s">
        <v>88</v>
      </c>
      <c r="I286" s="18">
        <v>5.9500000000000018E-2</v>
      </c>
      <c r="J286" s="18">
        <v>5.9500000000000018E-2</v>
      </c>
      <c r="K286" s="17">
        <v>4485000</v>
      </c>
      <c r="L286" s="17">
        <v>101.45</v>
      </c>
      <c r="M286" s="17">
        <v>4550.0599999999995</v>
      </c>
      <c r="N286" s="18">
        <v>4.4800000000000006E-2</v>
      </c>
      <c r="O286" s="18">
        <v>1.1116281620484364E-3</v>
      </c>
      <c r="P286" s="18">
        <v>2.2558351988061944E-4</v>
      </c>
    </row>
    <row r="287" spans="2:16" ht="15" x14ac:dyDescent="0.25">
      <c r="B287" s="50" t="s">
        <v>2803</v>
      </c>
      <c r="C287" s="42" t="s">
        <v>2924</v>
      </c>
      <c r="D287" s="42" t="s">
        <v>175</v>
      </c>
      <c r="E287" s="42" t="s">
        <v>189</v>
      </c>
      <c r="F287" s="42" t="s">
        <v>2597</v>
      </c>
      <c r="G287" s="17">
        <v>8.2899999999999991</v>
      </c>
      <c r="H287" s="42" t="s">
        <v>88</v>
      </c>
      <c r="I287" s="18">
        <v>5.9500000000000004E-2</v>
      </c>
      <c r="J287" s="18">
        <v>5.9500000000000004E-2</v>
      </c>
      <c r="K287" s="17">
        <v>10065251</v>
      </c>
      <c r="L287" s="17">
        <v>101.07</v>
      </c>
      <c r="M287" s="17">
        <v>10172.629999999999</v>
      </c>
      <c r="N287" s="18">
        <v>0.1007</v>
      </c>
      <c r="O287" s="18">
        <v>2.485281950149841E-3</v>
      </c>
      <c r="P287" s="18">
        <v>5.0434009262365466E-4</v>
      </c>
    </row>
    <row r="288" spans="2:16" ht="15" x14ac:dyDescent="0.25">
      <c r="B288" s="50" t="s">
        <v>2803</v>
      </c>
      <c r="C288" s="42" t="s">
        <v>2925</v>
      </c>
      <c r="D288" s="42" t="s">
        <v>175</v>
      </c>
      <c r="E288" s="42" t="s">
        <v>189</v>
      </c>
      <c r="F288" s="42" t="s">
        <v>2599</v>
      </c>
      <c r="G288" s="17">
        <v>8.3400000000000016</v>
      </c>
      <c r="H288" s="42" t="s">
        <v>88</v>
      </c>
      <c r="I288" s="18">
        <v>5.9500000000000011E-2</v>
      </c>
      <c r="J288" s="18">
        <v>5.9500000000000011E-2</v>
      </c>
      <c r="K288" s="17">
        <v>2180119</v>
      </c>
      <c r="L288" s="17">
        <v>100.92</v>
      </c>
      <c r="M288" s="17">
        <v>2200.1</v>
      </c>
      <c r="N288" s="18">
        <v>2.18E-2</v>
      </c>
      <c r="O288" s="18">
        <v>5.375078832636855E-4</v>
      </c>
      <c r="P288" s="18">
        <v>1.0907686977520096E-4</v>
      </c>
    </row>
    <row r="289" spans="2:16" ht="15" x14ac:dyDescent="0.25">
      <c r="B289" s="50" t="s">
        <v>2803</v>
      </c>
      <c r="C289" s="42" t="s">
        <v>2926</v>
      </c>
      <c r="D289" s="42" t="s">
        <v>175</v>
      </c>
      <c r="E289" s="42" t="s">
        <v>189</v>
      </c>
      <c r="F289" s="42" t="s">
        <v>2601</v>
      </c>
      <c r="G289" s="17">
        <v>8</v>
      </c>
      <c r="H289" s="42" t="s">
        <v>88</v>
      </c>
      <c r="I289" s="18">
        <v>5.9500000000000004E-2</v>
      </c>
      <c r="J289" s="18">
        <v>5.9500000000000004E-2</v>
      </c>
      <c r="K289" s="17">
        <v>488000</v>
      </c>
      <c r="L289" s="17">
        <v>105.71</v>
      </c>
      <c r="M289" s="17">
        <v>515.87</v>
      </c>
      <c r="N289" s="18">
        <v>4.8999999999999998E-3</v>
      </c>
      <c r="O289" s="18">
        <v>1.2603254022055247E-4</v>
      </c>
      <c r="P289" s="18">
        <v>2.5575876010605392E-5</v>
      </c>
    </row>
    <row r="290" spans="2:16" ht="15" x14ac:dyDescent="0.25">
      <c r="B290" s="50" t="s">
        <v>2803</v>
      </c>
      <c r="C290" s="42" t="s">
        <v>2927</v>
      </c>
      <c r="D290" s="42" t="s">
        <v>175</v>
      </c>
      <c r="E290" s="42" t="s">
        <v>189</v>
      </c>
      <c r="F290" s="42" t="s">
        <v>2928</v>
      </c>
      <c r="G290" s="17">
        <v>8</v>
      </c>
      <c r="H290" s="42" t="s">
        <v>88</v>
      </c>
      <c r="I290" s="18">
        <v>5.9500000000000004E-2</v>
      </c>
      <c r="J290" s="18">
        <v>5.9500000000000004E-2</v>
      </c>
      <c r="K290" s="17">
        <v>1234000</v>
      </c>
      <c r="L290" s="17">
        <v>105.95</v>
      </c>
      <c r="M290" s="17">
        <v>1307.42</v>
      </c>
      <c r="N290" s="18">
        <v>1.24E-2</v>
      </c>
      <c r="O290" s="18">
        <v>3.1941664321467563E-4</v>
      </c>
      <c r="P290" s="18">
        <v>6.4819454152762723E-5</v>
      </c>
    </row>
    <row r="291" spans="2:16" ht="15" x14ac:dyDescent="0.25">
      <c r="B291" s="50" t="s">
        <v>2803</v>
      </c>
      <c r="C291" s="42" t="s">
        <v>2929</v>
      </c>
      <c r="D291" s="42" t="s">
        <v>175</v>
      </c>
      <c r="E291" s="42" t="s">
        <v>189</v>
      </c>
      <c r="F291" s="42" t="s">
        <v>2930</v>
      </c>
      <c r="G291" s="17">
        <v>8.1300000000000008</v>
      </c>
      <c r="H291" s="42" t="s">
        <v>88</v>
      </c>
      <c r="I291" s="18">
        <v>5.9500000000000004E-2</v>
      </c>
      <c r="J291" s="18">
        <v>5.9500000000000004E-2</v>
      </c>
      <c r="K291" s="17">
        <v>1408000</v>
      </c>
      <c r="L291" s="17">
        <v>104.47</v>
      </c>
      <c r="M291" s="17">
        <v>1470.89</v>
      </c>
      <c r="N291" s="18">
        <v>1.4100000000000001E-2</v>
      </c>
      <c r="O291" s="18">
        <v>3.5935410681956387E-4</v>
      </c>
      <c r="P291" s="18">
        <v>7.292399299288458E-5</v>
      </c>
    </row>
    <row r="292" spans="2:16" ht="15" x14ac:dyDescent="0.25">
      <c r="B292" s="50" t="s">
        <v>2803</v>
      </c>
      <c r="C292" s="42" t="s">
        <v>2931</v>
      </c>
      <c r="D292" s="42" t="s">
        <v>175</v>
      </c>
      <c r="E292" s="42" t="s">
        <v>189</v>
      </c>
      <c r="F292" s="42" t="s">
        <v>2932</v>
      </c>
      <c r="G292" s="17">
        <v>8.15</v>
      </c>
      <c r="H292" s="42" t="s">
        <v>88</v>
      </c>
      <c r="I292" s="18">
        <v>5.9500000000000011E-2</v>
      </c>
      <c r="J292" s="18">
        <v>5.9500000000000011E-2</v>
      </c>
      <c r="K292" s="17">
        <v>890000</v>
      </c>
      <c r="L292" s="17">
        <v>103.96</v>
      </c>
      <c r="M292" s="17">
        <v>925.26</v>
      </c>
      <c r="N292" s="18">
        <v>8.8999999999999999E-3</v>
      </c>
      <c r="O292" s="18">
        <v>2.2605088135473737E-4</v>
      </c>
      <c r="P292" s="18">
        <v>4.5872671482297368E-5</v>
      </c>
    </row>
    <row r="293" spans="2:16" ht="15" x14ac:dyDescent="0.25">
      <c r="B293" s="50" t="s">
        <v>2803</v>
      </c>
      <c r="C293" s="42" t="s">
        <v>2933</v>
      </c>
      <c r="D293" s="42" t="s">
        <v>175</v>
      </c>
      <c r="E293" s="42" t="s">
        <v>189</v>
      </c>
      <c r="F293" s="42" t="s">
        <v>2603</v>
      </c>
      <c r="G293" s="17">
        <v>8.1900000000000013</v>
      </c>
      <c r="H293" s="42" t="s">
        <v>88</v>
      </c>
      <c r="I293" s="18">
        <v>5.9500000000000004E-2</v>
      </c>
      <c r="J293" s="18">
        <v>5.9500000000000004E-2</v>
      </c>
      <c r="K293" s="17">
        <v>707792</v>
      </c>
      <c r="L293" s="17">
        <v>103.46</v>
      </c>
      <c r="M293" s="17">
        <v>732.25</v>
      </c>
      <c r="N293" s="18">
        <v>7.0999999999999995E-3</v>
      </c>
      <c r="O293" s="18">
        <v>1.7889648085079484E-4</v>
      </c>
      <c r="P293" s="18">
        <v>3.6303594333389803E-5</v>
      </c>
    </row>
    <row r="294" spans="2:16" ht="15" x14ac:dyDescent="0.25">
      <c r="B294" s="50" t="s">
        <v>2803</v>
      </c>
      <c r="C294" s="42" t="s">
        <v>2934</v>
      </c>
      <c r="D294" s="42" t="s">
        <v>175</v>
      </c>
      <c r="E294" s="42" t="s">
        <v>189</v>
      </c>
      <c r="F294" s="42" t="s">
        <v>2605</v>
      </c>
      <c r="G294" s="17">
        <v>8.2899999999999991</v>
      </c>
      <c r="H294" s="42" t="s">
        <v>88</v>
      </c>
      <c r="I294" s="18">
        <v>5.9500000000000011E-2</v>
      </c>
      <c r="J294" s="18">
        <v>5.9500000000000011E-2</v>
      </c>
      <c r="K294" s="17">
        <v>225000</v>
      </c>
      <c r="L294" s="17">
        <v>102.97</v>
      </c>
      <c r="M294" s="17">
        <v>231.67</v>
      </c>
      <c r="N294" s="18">
        <v>2.2000000000000001E-3</v>
      </c>
      <c r="O294" s="18">
        <v>5.6599450623016235E-5</v>
      </c>
      <c r="P294" s="18">
        <v>1.1485768110913506E-5</v>
      </c>
    </row>
    <row r="295" spans="2:16" ht="15" x14ac:dyDescent="0.25">
      <c r="B295" s="50" t="s">
        <v>2803</v>
      </c>
      <c r="C295" s="42" t="s">
        <v>2935</v>
      </c>
      <c r="D295" s="42" t="s">
        <v>175</v>
      </c>
      <c r="E295" s="42" t="s">
        <v>189</v>
      </c>
      <c r="F295" s="42" t="s">
        <v>2607</v>
      </c>
      <c r="G295" s="17">
        <v>8.41</v>
      </c>
      <c r="H295" s="42" t="s">
        <v>88</v>
      </c>
      <c r="I295" s="18">
        <v>5.9500000000000004E-2</v>
      </c>
      <c r="J295" s="18">
        <v>5.9500000000000004E-2</v>
      </c>
      <c r="K295" s="17">
        <v>933000</v>
      </c>
      <c r="L295" s="17">
        <v>102.46</v>
      </c>
      <c r="M295" s="17">
        <v>955.97</v>
      </c>
      <c r="N295" s="18">
        <v>9.300000000000001E-3</v>
      </c>
      <c r="O295" s="18">
        <v>2.3355366172609677E-4</v>
      </c>
      <c r="P295" s="18">
        <v>4.7395216216989621E-5</v>
      </c>
    </row>
    <row r="296" spans="2:16" ht="15" x14ac:dyDescent="0.25">
      <c r="B296" s="50" t="s">
        <v>2803</v>
      </c>
      <c r="C296" s="42" t="s">
        <v>2936</v>
      </c>
      <c r="D296" s="42" t="s">
        <v>175</v>
      </c>
      <c r="E296" s="42" t="s">
        <v>189</v>
      </c>
      <c r="F296" s="42" t="s">
        <v>239</v>
      </c>
      <c r="G296" s="17">
        <v>9.1</v>
      </c>
      <c r="H296" s="42" t="s">
        <v>88</v>
      </c>
      <c r="I296" s="18">
        <v>5.9500000000000004E-2</v>
      </c>
      <c r="J296" s="18">
        <v>5.9500000000000004E-2</v>
      </c>
      <c r="K296" s="17">
        <v>3274000</v>
      </c>
      <c r="L296" s="17">
        <v>101.97</v>
      </c>
      <c r="M296" s="17">
        <v>3338.58</v>
      </c>
      <c r="N296" s="18">
        <v>3.27E-2</v>
      </c>
      <c r="O296" s="18">
        <v>8.1565068356278137E-4</v>
      </c>
      <c r="P296" s="18">
        <v>1.6552059265219327E-4</v>
      </c>
    </row>
    <row r="297" spans="2:16" ht="15" x14ac:dyDescent="0.25">
      <c r="B297" s="50" t="s">
        <v>2803</v>
      </c>
      <c r="C297" s="42" t="s">
        <v>2937</v>
      </c>
      <c r="D297" s="42" t="s">
        <v>175</v>
      </c>
      <c r="E297" s="42" t="s">
        <v>189</v>
      </c>
      <c r="F297" s="42" t="s">
        <v>2610</v>
      </c>
      <c r="G297" s="17">
        <v>8.6599999999999984</v>
      </c>
      <c r="H297" s="42" t="s">
        <v>88</v>
      </c>
      <c r="I297" s="18">
        <v>5.5899999999999998E-2</v>
      </c>
      <c r="J297" s="18">
        <v>5.5899999999999998E-2</v>
      </c>
      <c r="K297" s="17">
        <v>11246000</v>
      </c>
      <c r="L297" s="17">
        <v>101.39</v>
      </c>
      <c r="M297" s="17">
        <v>11402.73</v>
      </c>
      <c r="N297" s="18">
        <v>0.1125</v>
      </c>
      <c r="O297" s="18">
        <v>2.785808493126369E-3</v>
      </c>
      <c r="P297" s="18">
        <v>5.6532616485240549E-4</v>
      </c>
    </row>
    <row r="298" spans="2:16" ht="15" x14ac:dyDescent="0.25">
      <c r="B298" s="50" t="s">
        <v>2803</v>
      </c>
      <c r="C298" s="42" t="s">
        <v>2938</v>
      </c>
      <c r="D298" s="42" t="s">
        <v>175</v>
      </c>
      <c r="E298" s="42" t="s">
        <v>189</v>
      </c>
      <c r="F298" s="42" t="s">
        <v>2612</v>
      </c>
      <c r="G298" s="17">
        <v>8.5399999999999991</v>
      </c>
      <c r="H298" s="42" t="s">
        <v>88</v>
      </c>
      <c r="I298" s="18">
        <v>5.9500000000000004E-2</v>
      </c>
      <c r="J298" s="18">
        <v>5.9500000000000004E-2</v>
      </c>
      <c r="K298" s="17">
        <v>8129000</v>
      </c>
      <c r="L298" s="17">
        <v>100.96</v>
      </c>
      <c r="M298" s="17">
        <v>8207.18</v>
      </c>
      <c r="N298" s="18">
        <v>8.1199999999999994E-2</v>
      </c>
      <c r="O298" s="18">
        <v>2.0051015632762399E-3</v>
      </c>
      <c r="P298" s="18">
        <v>4.068967338219326E-4</v>
      </c>
    </row>
    <row r="299" spans="2:16" ht="15" x14ac:dyDescent="0.25">
      <c r="B299" s="50" t="s">
        <v>2803</v>
      </c>
      <c r="C299" s="42" t="s">
        <v>2939</v>
      </c>
      <c r="D299" s="42" t="s">
        <v>175</v>
      </c>
      <c r="E299" s="42" t="s">
        <v>189</v>
      </c>
      <c r="F299" s="42" t="s">
        <v>645</v>
      </c>
      <c r="G299" s="17">
        <v>9.33</v>
      </c>
      <c r="H299" s="42" t="s">
        <v>88</v>
      </c>
      <c r="I299" s="18">
        <v>5.9500000000000004E-2</v>
      </c>
      <c r="J299" s="18">
        <v>5.9500000000000004E-2</v>
      </c>
      <c r="K299" s="17">
        <v>5174707</v>
      </c>
      <c r="L299" s="17">
        <v>100.5</v>
      </c>
      <c r="M299" s="17">
        <v>5200.8600000000006</v>
      </c>
      <c r="N299" s="18">
        <v>5.1699999999999996E-2</v>
      </c>
      <c r="O299" s="18">
        <v>1.270625539634913E-3</v>
      </c>
      <c r="P299" s="18">
        <v>2.5784897456436153E-4</v>
      </c>
    </row>
    <row r="300" spans="2:16" ht="15" x14ac:dyDescent="0.25">
      <c r="B300" s="50" t="s">
        <v>2803</v>
      </c>
      <c r="C300" s="42" t="s">
        <v>2940</v>
      </c>
      <c r="D300" s="42" t="s">
        <v>175</v>
      </c>
      <c r="E300" s="42" t="s">
        <v>189</v>
      </c>
      <c r="F300" s="42" t="s">
        <v>2941</v>
      </c>
      <c r="G300" s="17">
        <v>8.58</v>
      </c>
      <c r="H300" s="42" t="s">
        <v>88</v>
      </c>
      <c r="I300" s="18">
        <v>5.9500000000000004E-2</v>
      </c>
      <c r="J300" s="18">
        <v>5.9500000000000004E-2</v>
      </c>
      <c r="K300" s="17">
        <v>1527000</v>
      </c>
      <c r="L300" s="17">
        <v>100</v>
      </c>
      <c r="M300" s="17">
        <v>1527</v>
      </c>
      <c r="N300" s="18">
        <v>1.5300000000000001E-2</v>
      </c>
      <c r="O300" s="18">
        <v>3.7306237795720553E-4</v>
      </c>
      <c r="P300" s="18">
        <v>7.5705822529308615E-5</v>
      </c>
    </row>
    <row r="301" spans="2:16" ht="15" x14ac:dyDescent="0.25">
      <c r="B301" s="50" t="s">
        <v>2803</v>
      </c>
      <c r="C301" s="42" t="s">
        <v>2942</v>
      </c>
      <c r="D301" s="42" t="s">
        <v>175</v>
      </c>
      <c r="E301" s="42" t="s">
        <v>189</v>
      </c>
      <c r="F301" s="42" t="s">
        <v>2943</v>
      </c>
      <c r="G301" s="17">
        <v>3.62</v>
      </c>
      <c r="H301" s="42" t="s">
        <v>88</v>
      </c>
      <c r="I301" s="18">
        <v>5.9500000000000004E-2</v>
      </c>
      <c r="J301" s="18">
        <v>5.9500000000000004E-2</v>
      </c>
      <c r="K301" s="17">
        <v>376040</v>
      </c>
      <c r="L301" s="17">
        <v>123.29</v>
      </c>
      <c r="M301" s="17">
        <v>463.63</v>
      </c>
      <c r="N301" s="18">
        <v>0</v>
      </c>
      <c r="O301" s="18">
        <v>1.1326975133745853E-4</v>
      </c>
      <c r="P301" s="18">
        <v>2.2985913882949148E-5</v>
      </c>
    </row>
    <row r="302" spans="2:16" ht="15" x14ac:dyDescent="0.25">
      <c r="B302" s="50" t="s">
        <v>2803</v>
      </c>
      <c r="C302" s="42" t="s">
        <v>2944</v>
      </c>
      <c r="D302" s="42" t="s">
        <v>175</v>
      </c>
      <c r="E302" s="42" t="s">
        <v>189</v>
      </c>
      <c r="F302" s="42" t="s">
        <v>2945</v>
      </c>
      <c r="G302" s="17">
        <v>0.25</v>
      </c>
      <c r="H302" s="42" t="s">
        <v>88</v>
      </c>
      <c r="I302" s="18">
        <v>5.9500000000000004E-2</v>
      </c>
      <c r="J302" s="18">
        <v>5.9500000000000004E-2</v>
      </c>
      <c r="K302" s="17">
        <v>130000</v>
      </c>
      <c r="L302" s="17">
        <v>136.01</v>
      </c>
      <c r="M302" s="17">
        <v>176.81</v>
      </c>
      <c r="N302" s="18">
        <v>0</v>
      </c>
      <c r="O302" s="18">
        <v>4.3196567810486907E-5</v>
      </c>
      <c r="P302" s="18">
        <v>8.7659112517400489E-6</v>
      </c>
    </row>
    <row r="303" spans="2:16" ht="15" x14ac:dyDescent="0.25">
      <c r="B303" s="50" t="s">
        <v>2803</v>
      </c>
      <c r="C303" s="42" t="s">
        <v>2946</v>
      </c>
      <c r="D303" s="42" t="s">
        <v>175</v>
      </c>
      <c r="E303" s="42" t="s">
        <v>189</v>
      </c>
      <c r="F303" s="42" t="s">
        <v>2615</v>
      </c>
      <c r="G303" s="17">
        <v>0.42</v>
      </c>
      <c r="H303" s="42" t="s">
        <v>88</v>
      </c>
      <c r="I303" s="18">
        <v>5.9499999999999997E-2</v>
      </c>
      <c r="J303" s="18">
        <v>5.9499999999999997E-2</v>
      </c>
      <c r="K303" s="17">
        <v>35000</v>
      </c>
      <c r="L303" s="17">
        <v>135.07</v>
      </c>
      <c r="M303" s="17">
        <v>47.27</v>
      </c>
      <c r="N303" s="18">
        <v>1.1999999999999999E-3</v>
      </c>
      <c r="O303" s="18">
        <v>1.1548564902447352E-5</v>
      </c>
      <c r="P303" s="18">
        <v>2.3435587629079359E-6</v>
      </c>
    </row>
    <row r="304" spans="2:16" ht="15" x14ac:dyDescent="0.25">
      <c r="B304" s="50" t="s">
        <v>2803</v>
      </c>
      <c r="C304" s="42" t="s">
        <v>2947</v>
      </c>
      <c r="D304" s="42" t="s">
        <v>175</v>
      </c>
      <c r="E304" s="42" t="s">
        <v>189</v>
      </c>
      <c r="F304" s="42" t="s">
        <v>2617</v>
      </c>
      <c r="G304" s="17">
        <v>0.59</v>
      </c>
      <c r="H304" s="42" t="s">
        <v>88</v>
      </c>
      <c r="I304" s="18">
        <v>5.9500000000000011E-2</v>
      </c>
      <c r="J304" s="18">
        <v>5.9500000000000011E-2</v>
      </c>
      <c r="K304" s="17">
        <v>60000</v>
      </c>
      <c r="L304" s="17">
        <v>133.77000000000001</v>
      </c>
      <c r="M304" s="17">
        <v>80.259999999999991</v>
      </c>
      <c r="N304" s="18">
        <v>0</v>
      </c>
      <c r="O304" s="18">
        <v>1.9608373578811599E-5</v>
      </c>
      <c r="P304" s="18">
        <v>3.9791416609052449E-6</v>
      </c>
    </row>
    <row r="305" spans="2:16" ht="15" x14ac:dyDescent="0.25">
      <c r="B305" s="50" t="s">
        <v>2803</v>
      </c>
      <c r="C305" s="42" t="s">
        <v>2948</v>
      </c>
      <c r="D305" s="42" t="s">
        <v>175</v>
      </c>
      <c r="E305" s="42" t="s">
        <v>189</v>
      </c>
      <c r="F305" s="42" t="s">
        <v>2619</v>
      </c>
      <c r="G305" s="17">
        <v>0.67</v>
      </c>
      <c r="H305" s="42" t="s">
        <v>88</v>
      </c>
      <c r="I305" s="18">
        <v>5.9500000000000004E-2</v>
      </c>
      <c r="J305" s="18">
        <v>5.9500000000000004E-2</v>
      </c>
      <c r="K305" s="17">
        <v>100000</v>
      </c>
      <c r="L305" s="17">
        <v>133.13</v>
      </c>
      <c r="M305" s="17">
        <v>133.13</v>
      </c>
      <c r="N305" s="18">
        <v>3.3E-3</v>
      </c>
      <c r="O305" s="18">
        <v>3.2525078177762127E-5</v>
      </c>
      <c r="P305" s="18">
        <v>6.6003380178957792E-6</v>
      </c>
    </row>
    <row r="306" spans="2:16" ht="15" x14ac:dyDescent="0.25">
      <c r="B306" s="50" t="s">
        <v>2803</v>
      </c>
      <c r="C306" s="42" t="s">
        <v>2949</v>
      </c>
      <c r="D306" s="42" t="s">
        <v>175</v>
      </c>
      <c r="E306" s="42" t="s">
        <v>189</v>
      </c>
      <c r="F306" s="42" t="s">
        <v>2621</v>
      </c>
      <c r="G306" s="17">
        <v>0.75000000000000011</v>
      </c>
      <c r="H306" s="42" t="s">
        <v>88</v>
      </c>
      <c r="I306" s="18">
        <v>5.9500000000000011E-2</v>
      </c>
      <c r="J306" s="18">
        <v>5.9500000000000011E-2</v>
      </c>
      <c r="K306" s="17">
        <v>390000</v>
      </c>
      <c r="L306" s="17">
        <v>132.58000000000001</v>
      </c>
      <c r="M306" s="17">
        <v>517.04999999999995</v>
      </c>
      <c r="N306" s="18">
        <v>1.2999999999999998E-2</v>
      </c>
      <c r="O306" s="18">
        <v>1.2632082679945848E-4</v>
      </c>
      <c r="P306" s="18">
        <v>2.5634378217929935E-5</v>
      </c>
    </row>
    <row r="307" spans="2:16" ht="15" x14ac:dyDescent="0.25">
      <c r="B307" s="50" t="s">
        <v>2803</v>
      </c>
      <c r="C307" s="42" t="s">
        <v>2950</v>
      </c>
      <c r="D307" s="42" t="s">
        <v>175</v>
      </c>
      <c r="E307" s="42" t="s">
        <v>189</v>
      </c>
      <c r="F307" s="42" t="s">
        <v>2623</v>
      </c>
      <c r="G307" s="17">
        <v>0.84</v>
      </c>
      <c r="H307" s="42" t="s">
        <v>88</v>
      </c>
      <c r="I307" s="18">
        <v>5.9499999999999997E-2</v>
      </c>
      <c r="J307" s="18">
        <v>5.9499999999999997E-2</v>
      </c>
      <c r="K307" s="17">
        <v>140000</v>
      </c>
      <c r="L307" s="17">
        <v>132.72</v>
      </c>
      <c r="M307" s="17">
        <v>185.81</v>
      </c>
      <c r="N307" s="18">
        <v>4.6999999999999993E-3</v>
      </c>
      <c r="O307" s="18">
        <v>4.5395363751295586E-5</v>
      </c>
      <c r="P307" s="18">
        <v>9.2121145279442259E-6</v>
      </c>
    </row>
    <row r="308" spans="2:16" ht="15" x14ac:dyDescent="0.25">
      <c r="B308" s="50" t="s">
        <v>2803</v>
      </c>
      <c r="C308" s="42" t="s">
        <v>2951</v>
      </c>
      <c r="D308" s="42" t="s">
        <v>175</v>
      </c>
      <c r="E308" s="42" t="s">
        <v>189</v>
      </c>
      <c r="F308" s="42" t="s">
        <v>2952</v>
      </c>
      <c r="G308" s="17">
        <v>0.90999999999999992</v>
      </c>
      <c r="H308" s="42" t="s">
        <v>88</v>
      </c>
      <c r="I308" s="18">
        <v>5.9500000000000011E-2</v>
      </c>
      <c r="J308" s="18">
        <v>5.9500000000000011E-2</v>
      </c>
      <c r="K308" s="17">
        <v>27000</v>
      </c>
      <c r="L308" s="17">
        <v>132.25</v>
      </c>
      <c r="M308" s="17">
        <v>35.71</v>
      </c>
      <c r="N308" s="18">
        <v>0</v>
      </c>
      <c r="O308" s="18">
        <v>8.72433367180865E-6</v>
      </c>
      <c r="P308" s="18">
        <v>1.7704354436945714E-6</v>
      </c>
    </row>
    <row r="309" spans="2:16" ht="15" x14ac:dyDescent="0.25">
      <c r="B309" s="50" t="s">
        <v>2803</v>
      </c>
      <c r="C309" s="42" t="s">
        <v>2953</v>
      </c>
      <c r="D309" s="42" t="s">
        <v>175</v>
      </c>
      <c r="E309" s="42" t="s">
        <v>189</v>
      </c>
      <c r="F309" s="42" t="s">
        <v>2954</v>
      </c>
      <c r="G309" s="17">
        <v>0.99</v>
      </c>
      <c r="H309" s="42" t="s">
        <v>88</v>
      </c>
      <c r="I309" s="18">
        <v>5.9500000000000011E-2</v>
      </c>
      <c r="J309" s="18">
        <v>5.9500000000000011E-2</v>
      </c>
      <c r="K309" s="17">
        <v>30000</v>
      </c>
      <c r="L309" s="17">
        <v>131.36000000000001</v>
      </c>
      <c r="M309" s="17">
        <v>39.409999999999997</v>
      </c>
      <c r="N309" s="18">
        <v>0</v>
      </c>
      <c r="O309" s="18">
        <v>9.6282831141411057E-6</v>
      </c>
      <c r="P309" s="18">
        <v>1.953874568356288E-6</v>
      </c>
    </row>
    <row r="310" spans="2:16" ht="15" x14ac:dyDescent="0.25">
      <c r="B310" s="50" t="s">
        <v>2803</v>
      </c>
      <c r="C310" s="42" t="s">
        <v>2955</v>
      </c>
      <c r="D310" s="42" t="s">
        <v>175</v>
      </c>
      <c r="E310" s="42" t="s">
        <v>189</v>
      </c>
      <c r="F310" s="42" t="s">
        <v>2625</v>
      </c>
      <c r="G310" s="17">
        <v>0.57000000000000006</v>
      </c>
      <c r="H310" s="42" t="s">
        <v>88</v>
      </c>
      <c r="I310" s="18">
        <v>5.9499999999999997E-2</v>
      </c>
      <c r="J310" s="18">
        <v>5.9499999999999997E-2</v>
      </c>
      <c r="K310" s="17">
        <v>140000</v>
      </c>
      <c r="L310" s="17">
        <v>137.22999999999999</v>
      </c>
      <c r="M310" s="17">
        <v>192.13</v>
      </c>
      <c r="N310" s="18">
        <v>0</v>
      </c>
      <c r="O310" s="18">
        <v>4.6939407123063451E-5</v>
      </c>
      <c r="P310" s="18">
        <v>9.5254483841231582E-6</v>
      </c>
    </row>
    <row r="311" spans="2:16" ht="15" x14ac:dyDescent="0.25">
      <c r="B311" s="50" t="s">
        <v>2803</v>
      </c>
      <c r="C311" s="42" t="s">
        <v>2956</v>
      </c>
      <c r="D311" s="42" t="s">
        <v>175</v>
      </c>
      <c r="E311" s="42" t="s">
        <v>189</v>
      </c>
      <c r="F311" s="42" t="s">
        <v>2627</v>
      </c>
      <c r="G311" s="17">
        <v>0.65</v>
      </c>
      <c r="H311" s="42" t="s">
        <v>88</v>
      </c>
      <c r="I311" s="18">
        <v>5.9500000000000004E-2</v>
      </c>
      <c r="J311" s="18">
        <v>5.9500000000000004E-2</v>
      </c>
      <c r="K311" s="17">
        <v>40000</v>
      </c>
      <c r="L311" s="17">
        <v>136.05000000000001</v>
      </c>
      <c r="M311" s="17">
        <v>54.42</v>
      </c>
      <c r="N311" s="18">
        <v>2E-3</v>
      </c>
      <c r="O311" s="18">
        <v>1.3295386122089799E-5</v>
      </c>
      <c r="P311" s="18">
        <v>2.6980424767812538E-6</v>
      </c>
    </row>
    <row r="312" spans="2:16" ht="15" x14ac:dyDescent="0.25">
      <c r="B312" s="50" t="s">
        <v>2803</v>
      </c>
      <c r="C312" s="42" t="s">
        <v>2957</v>
      </c>
      <c r="D312" s="42" t="s">
        <v>175</v>
      </c>
      <c r="E312" s="42" t="s">
        <v>189</v>
      </c>
      <c r="F312" s="42" t="s">
        <v>2958</v>
      </c>
      <c r="G312" s="17">
        <v>0.81999999999999984</v>
      </c>
      <c r="H312" s="42" t="s">
        <v>88</v>
      </c>
      <c r="I312" s="18">
        <v>5.9500000000000004E-2</v>
      </c>
      <c r="J312" s="18">
        <v>5.9500000000000004E-2</v>
      </c>
      <c r="K312" s="17">
        <v>240000</v>
      </c>
      <c r="L312" s="17">
        <v>133.84</v>
      </c>
      <c r="M312" s="17">
        <v>321.20999999999998</v>
      </c>
      <c r="N312" s="18">
        <v>8.0000000000000002E-3</v>
      </c>
      <c r="O312" s="18">
        <v>7.8475027127461678E-5</v>
      </c>
      <c r="P312" s="18">
        <v>1.5924994927727057E-5</v>
      </c>
    </row>
    <row r="313" spans="2:16" ht="15" x14ac:dyDescent="0.25">
      <c r="B313" s="50" t="s">
        <v>2803</v>
      </c>
      <c r="C313" s="42" t="s">
        <v>2959</v>
      </c>
      <c r="D313" s="42" t="s">
        <v>175</v>
      </c>
      <c r="E313" s="42" t="s">
        <v>189</v>
      </c>
      <c r="F313" s="42" t="s">
        <v>2633</v>
      </c>
      <c r="G313" s="17">
        <v>0.9</v>
      </c>
      <c r="H313" s="42" t="s">
        <v>88</v>
      </c>
      <c r="I313" s="18">
        <v>5.9500000000000004E-2</v>
      </c>
      <c r="J313" s="18">
        <v>5.9500000000000004E-2</v>
      </c>
      <c r="K313" s="17">
        <v>194000</v>
      </c>
      <c r="L313" s="17">
        <v>132.82</v>
      </c>
      <c r="M313" s="17">
        <v>257.66000000000003</v>
      </c>
      <c r="N313" s="18">
        <v>6.5000000000000006E-3</v>
      </c>
      <c r="O313" s="18">
        <v>6.2949084678751529E-5</v>
      </c>
      <c r="P313" s="18">
        <v>1.277430401630757E-5</v>
      </c>
    </row>
    <row r="314" spans="2:16" ht="15" x14ac:dyDescent="0.25">
      <c r="B314" s="50" t="s">
        <v>2803</v>
      </c>
      <c r="C314" s="42" t="s">
        <v>2960</v>
      </c>
      <c r="D314" s="42" t="s">
        <v>175</v>
      </c>
      <c r="E314" s="42" t="s">
        <v>189</v>
      </c>
      <c r="F314" s="42" t="s">
        <v>2635</v>
      </c>
      <c r="G314" s="17">
        <v>1.07</v>
      </c>
      <c r="H314" s="42" t="s">
        <v>88</v>
      </c>
      <c r="I314" s="18">
        <v>5.9499999999999997E-2</v>
      </c>
      <c r="J314" s="18">
        <v>5.9499999999999997E-2</v>
      </c>
      <c r="K314" s="17">
        <v>268000</v>
      </c>
      <c r="L314" s="17">
        <v>131.13</v>
      </c>
      <c r="M314" s="17">
        <v>351.44</v>
      </c>
      <c r="N314" s="18">
        <v>0</v>
      </c>
      <c r="O314" s="18">
        <v>8.5860538381977937E-5</v>
      </c>
      <c r="P314" s="18">
        <v>1.7423742154355087E-5</v>
      </c>
    </row>
    <row r="315" spans="2:16" ht="15" x14ac:dyDescent="0.25">
      <c r="B315" s="50" t="s">
        <v>2803</v>
      </c>
      <c r="C315" s="42" t="s">
        <v>2961</v>
      </c>
      <c r="D315" s="42" t="s">
        <v>175</v>
      </c>
      <c r="E315" s="42" t="s">
        <v>189</v>
      </c>
      <c r="F315" s="42" t="s">
        <v>2637</v>
      </c>
      <c r="G315" s="17">
        <v>1.1499999999999999</v>
      </c>
      <c r="H315" s="42" t="s">
        <v>88</v>
      </c>
      <c r="I315" s="18">
        <v>5.9500000000000004E-2</v>
      </c>
      <c r="J315" s="18">
        <v>5.9500000000000004E-2</v>
      </c>
      <c r="K315" s="17">
        <v>591000</v>
      </c>
      <c r="L315" s="17">
        <v>131.30000000000001</v>
      </c>
      <c r="M315" s="17">
        <v>775.9799999999999</v>
      </c>
      <c r="N315" s="18">
        <v>1.9699999999999999E-2</v>
      </c>
      <c r="O315" s="18">
        <v>1.8958018601652411E-4</v>
      </c>
      <c r="P315" s="18">
        <v>3.847164647432409E-5</v>
      </c>
    </row>
    <row r="316" spans="2:16" ht="15" x14ac:dyDescent="0.25">
      <c r="B316" s="50" t="s">
        <v>2803</v>
      </c>
      <c r="C316" s="42" t="s">
        <v>2962</v>
      </c>
      <c r="D316" s="42" t="s">
        <v>175</v>
      </c>
      <c r="E316" s="42" t="s">
        <v>189</v>
      </c>
      <c r="F316" s="42" t="s">
        <v>2639</v>
      </c>
      <c r="G316" s="17">
        <v>1.24</v>
      </c>
      <c r="H316" s="42" t="s">
        <v>88</v>
      </c>
      <c r="I316" s="18">
        <v>5.9500000000000004E-2</v>
      </c>
      <c r="J316" s="18">
        <v>5.9500000000000004E-2</v>
      </c>
      <c r="K316" s="17">
        <v>981000</v>
      </c>
      <c r="L316" s="17">
        <v>130.72999999999999</v>
      </c>
      <c r="M316" s="17">
        <v>1282.51</v>
      </c>
      <c r="N316" s="18">
        <v>3.27E-2</v>
      </c>
      <c r="O316" s="18">
        <v>3.1333086467183734E-4</v>
      </c>
      <c r="P316" s="18">
        <v>6.3584462640513159E-5</v>
      </c>
    </row>
    <row r="317" spans="2:16" ht="15" x14ac:dyDescent="0.25">
      <c r="B317" s="50" t="s">
        <v>2803</v>
      </c>
      <c r="C317" s="42" t="s">
        <v>2963</v>
      </c>
      <c r="D317" s="42" t="s">
        <v>175</v>
      </c>
      <c r="E317" s="42" t="s">
        <v>189</v>
      </c>
      <c r="F317" s="42" t="s">
        <v>2641</v>
      </c>
      <c r="G317" s="17">
        <v>1.3199999999999998</v>
      </c>
      <c r="H317" s="42" t="s">
        <v>88</v>
      </c>
      <c r="I317" s="18">
        <v>5.9500000000000004E-2</v>
      </c>
      <c r="J317" s="18">
        <v>5.9500000000000004E-2</v>
      </c>
      <c r="K317" s="17">
        <v>1500000</v>
      </c>
      <c r="L317" s="17">
        <v>128.71</v>
      </c>
      <c r="M317" s="17">
        <v>1930.66</v>
      </c>
      <c r="N317" s="18">
        <v>0.05</v>
      </c>
      <c r="O317" s="18">
        <v>4.716808190090756E-4</v>
      </c>
      <c r="P317" s="18">
        <v>9.5718535248483929E-5</v>
      </c>
    </row>
    <row r="318" spans="2:16" ht="15" x14ac:dyDescent="0.25">
      <c r="B318" s="50" t="s">
        <v>2803</v>
      </c>
      <c r="C318" s="42" t="s">
        <v>2964</v>
      </c>
      <c r="D318" s="42" t="s">
        <v>175</v>
      </c>
      <c r="E318" s="42" t="s">
        <v>189</v>
      </c>
      <c r="F318" s="42" t="s">
        <v>2643</v>
      </c>
      <c r="G318" s="17">
        <v>1.3999999999999997</v>
      </c>
      <c r="H318" s="42" t="s">
        <v>88</v>
      </c>
      <c r="I318" s="18">
        <v>5.9499999999999997E-2</v>
      </c>
      <c r="J318" s="18">
        <v>5.9499999999999997E-2</v>
      </c>
      <c r="K318" s="17">
        <v>850000</v>
      </c>
      <c r="L318" s="17">
        <v>127.14</v>
      </c>
      <c r="M318" s="17">
        <v>1080.68</v>
      </c>
      <c r="N318" s="18">
        <v>2.8300000000000002E-2</v>
      </c>
      <c r="O318" s="18">
        <v>2.6402164414590233E-4</v>
      </c>
      <c r="P318" s="18">
        <v>5.3578106280925495E-5</v>
      </c>
    </row>
    <row r="319" spans="2:16" ht="15" x14ac:dyDescent="0.25">
      <c r="B319" s="50" t="s">
        <v>2803</v>
      </c>
      <c r="C319" s="42" t="s">
        <v>2965</v>
      </c>
      <c r="D319" s="42" t="s">
        <v>175</v>
      </c>
      <c r="E319" s="42" t="s">
        <v>189</v>
      </c>
      <c r="F319" s="42" t="s">
        <v>2645</v>
      </c>
      <c r="G319" s="17">
        <v>1.49</v>
      </c>
      <c r="H319" s="42" t="s">
        <v>88</v>
      </c>
      <c r="I319" s="18">
        <v>5.9500000000000004E-2</v>
      </c>
      <c r="J319" s="18">
        <v>5.9500000000000004E-2</v>
      </c>
      <c r="K319" s="17">
        <v>414000</v>
      </c>
      <c r="L319" s="17">
        <v>125.89</v>
      </c>
      <c r="M319" s="17">
        <v>521.19000000000005</v>
      </c>
      <c r="N319" s="18">
        <v>1.38E-2</v>
      </c>
      <c r="O319" s="18">
        <v>1.2733227293223049E-4</v>
      </c>
      <c r="P319" s="18">
        <v>2.5839631724983862E-5</v>
      </c>
    </row>
    <row r="320" spans="2:16" ht="15" x14ac:dyDescent="0.25">
      <c r="B320" s="50" t="s">
        <v>2803</v>
      </c>
      <c r="C320" s="42" t="s">
        <v>2966</v>
      </c>
      <c r="D320" s="42" t="s">
        <v>175</v>
      </c>
      <c r="E320" s="42" t="s">
        <v>189</v>
      </c>
      <c r="F320" s="42" t="s">
        <v>2647</v>
      </c>
      <c r="G320" s="17">
        <v>1.1100000000000001</v>
      </c>
      <c r="H320" s="42" t="s">
        <v>88</v>
      </c>
      <c r="I320" s="18">
        <v>5.9500000000000011E-2</v>
      </c>
      <c r="J320" s="18">
        <v>5.9500000000000011E-2</v>
      </c>
      <c r="K320" s="17">
        <v>79861.48000000001</v>
      </c>
      <c r="L320" s="17">
        <v>130.72999999999999</v>
      </c>
      <c r="M320" s="17">
        <v>104.41</v>
      </c>
      <c r="N320" s="18">
        <v>0</v>
      </c>
      <c r="O320" s="18">
        <v>2.550847601998155E-5</v>
      </c>
      <c r="P320" s="18">
        <v>5.1764537853864519E-6</v>
      </c>
    </row>
    <row r="321" spans="2:16" ht="15" x14ac:dyDescent="0.25">
      <c r="B321" s="50" t="s">
        <v>2803</v>
      </c>
      <c r="C321" s="42" t="s">
        <v>2967</v>
      </c>
      <c r="D321" s="42" t="s">
        <v>175</v>
      </c>
      <c r="E321" s="42" t="s">
        <v>189</v>
      </c>
      <c r="F321" s="42" t="s">
        <v>2649</v>
      </c>
      <c r="G321" s="17">
        <v>1.19</v>
      </c>
      <c r="H321" s="42" t="s">
        <v>88</v>
      </c>
      <c r="I321" s="18">
        <v>5.9500000000000004E-2</v>
      </c>
      <c r="J321" s="18">
        <v>5.9500000000000004E-2</v>
      </c>
      <c r="K321" s="17">
        <v>43400</v>
      </c>
      <c r="L321" s="17">
        <v>128.93</v>
      </c>
      <c r="M321" s="17">
        <v>55.95</v>
      </c>
      <c r="N321" s="18">
        <v>2.2000000000000001E-3</v>
      </c>
      <c r="O321" s="18">
        <v>1.3669181432027275E-5</v>
      </c>
      <c r="P321" s="18">
        <v>2.773897033735964E-6</v>
      </c>
    </row>
    <row r="322" spans="2:16" ht="15" x14ac:dyDescent="0.25">
      <c r="B322" s="50" t="s">
        <v>2803</v>
      </c>
      <c r="C322" s="42" t="s">
        <v>2968</v>
      </c>
      <c r="D322" s="42" t="s">
        <v>175</v>
      </c>
      <c r="E322" s="42" t="s">
        <v>189</v>
      </c>
      <c r="F322" s="42" t="s">
        <v>2969</v>
      </c>
      <c r="G322" s="17">
        <v>1.28</v>
      </c>
      <c r="H322" s="42" t="s">
        <v>88</v>
      </c>
      <c r="I322" s="18">
        <v>5.9499999999999997E-2</v>
      </c>
      <c r="J322" s="18">
        <v>5.9499999999999997E-2</v>
      </c>
      <c r="K322" s="17">
        <v>240800</v>
      </c>
      <c r="L322" s="17">
        <v>126.64</v>
      </c>
      <c r="M322" s="17">
        <v>304.95999999999998</v>
      </c>
      <c r="N322" s="18">
        <v>0</v>
      </c>
      <c r="O322" s="18">
        <v>7.4504978901001562E-5</v>
      </c>
      <c r="P322" s="18">
        <v>1.5119350123469517E-5</v>
      </c>
    </row>
    <row r="323" spans="2:16" ht="15" x14ac:dyDescent="0.25">
      <c r="B323" s="50" t="s">
        <v>2803</v>
      </c>
      <c r="C323" s="42" t="s">
        <v>2970</v>
      </c>
      <c r="D323" s="42" t="s">
        <v>175</v>
      </c>
      <c r="E323" s="42" t="s">
        <v>189</v>
      </c>
      <c r="F323" s="42" t="s">
        <v>2971</v>
      </c>
      <c r="G323" s="17">
        <v>1.36</v>
      </c>
      <c r="H323" s="42" t="s">
        <v>88</v>
      </c>
      <c r="I323" s="18">
        <v>5.9500000000000004E-2</v>
      </c>
      <c r="J323" s="18">
        <v>5.9500000000000004E-2</v>
      </c>
      <c r="K323" s="17">
        <v>407960</v>
      </c>
      <c r="L323" s="17">
        <v>125.22</v>
      </c>
      <c r="M323" s="17">
        <v>510.84</v>
      </c>
      <c r="N323" s="18">
        <v>1.3600000000000001E-2</v>
      </c>
      <c r="O323" s="18">
        <v>1.2480365760030048E-4</v>
      </c>
      <c r="P323" s="18">
        <v>2.5326497957349055E-5</v>
      </c>
    </row>
    <row r="324" spans="2:16" ht="15" x14ac:dyDescent="0.25">
      <c r="B324" s="50" t="s">
        <v>2803</v>
      </c>
      <c r="C324" s="42" t="s">
        <v>2972</v>
      </c>
      <c r="D324" s="42" t="s">
        <v>175</v>
      </c>
      <c r="E324" s="42" t="s">
        <v>189</v>
      </c>
      <c r="F324" s="42" t="s">
        <v>2973</v>
      </c>
      <c r="G324" s="17">
        <v>1.44</v>
      </c>
      <c r="H324" s="42" t="s">
        <v>88</v>
      </c>
      <c r="I324" s="18">
        <v>5.9500000000000004E-2</v>
      </c>
      <c r="J324" s="18">
        <v>5.9500000000000004E-2</v>
      </c>
      <c r="K324" s="17">
        <v>179200</v>
      </c>
      <c r="L324" s="17">
        <v>125.11</v>
      </c>
      <c r="M324" s="17">
        <v>224.2</v>
      </c>
      <c r="N324" s="18">
        <v>6.0000000000000001E-3</v>
      </c>
      <c r="O324" s="18">
        <v>5.4774449992145035E-5</v>
      </c>
      <c r="P324" s="18">
        <v>1.1115419391664041E-5</v>
      </c>
    </row>
    <row r="325" spans="2:16" ht="15" x14ac:dyDescent="0.25">
      <c r="B325" s="50" t="s">
        <v>2803</v>
      </c>
      <c r="C325" s="42" t="s">
        <v>2974</v>
      </c>
      <c r="D325" s="42" t="s">
        <v>175</v>
      </c>
      <c r="E325" s="42" t="s">
        <v>189</v>
      </c>
      <c r="F325" s="42" t="s">
        <v>2651</v>
      </c>
      <c r="G325" s="17">
        <v>1.5300000000000002</v>
      </c>
      <c r="H325" s="42" t="s">
        <v>88</v>
      </c>
      <c r="I325" s="18">
        <v>5.9499999999999997E-2</v>
      </c>
      <c r="J325" s="18">
        <v>5.9499999999999997E-2</v>
      </c>
      <c r="K325" s="17">
        <v>178640</v>
      </c>
      <c r="L325" s="17">
        <v>124.02</v>
      </c>
      <c r="M325" s="17">
        <v>221.55</v>
      </c>
      <c r="N325" s="18">
        <v>5.8999999999999999E-3</v>
      </c>
      <c r="O325" s="18">
        <v>5.4127026742906933E-5</v>
      </c>
      <c r="P325" s="18">
        <v>1.0984037315892811E-5</v>
      </c>
    </row>
    <row r="326" spans="2:16" ht="15" x14ac:dyDescent="0.25">
      <c r="B326" s="50" t="s">
        <v>2803</v>
      </c>
      <c r="C326" s="42" t="s">
        <v>2975</v>
      </c>
      <c r="D326" s="42" t="s">
        <v>175</v>
      </c>
      <c r="E326" s="42" t="s">
        <v>189</v>
      </c>
      <c r="F326" s="42" t="s">
        <v>2653</v>
      </c>
      <c r="G326" s="17">
        <v>1.62</v>
      </c>
      <c r="H326" s="42" t="s">
        <v>88</v>
      </c>
      <c r="I326" s="18">
        <v>5.9500000000000004E-2</v>
      </c>
      <c r="J326" s="18">
        <v>5.9500000000000004E-2</v>
      </c>
      <c r="K326" s="17">
        <v>408800</v>
      </c>
      <c r="L326" s="17">
        <v>122.62</v>
      </c>
      <c r="M326" s="17">
        <v>501.28</v>
      </c>
      <c r="N326" s="18">
        <v>1.3599999999999999E-2</v>
      </c>
      <c r="O326" s="18">
        <v>1.224680476898415E-4</v>
      </c>
      <c r="P326" s="18">
        <v>2.485253092173662E-5</v>
      </c>
    </row>
    <row r="327" spans="2:16" ht="15" x14ac:dyDescent="0.25">
      <c r="B327" s="50" t="s">
        <v>2803</v>
      </c>
      <c r="C327" s="42" t="s">
        <v>2976</v>
      </c>
      <c r="D327" s="42" t="s">
        <v>175</v>
      </c>
      <c r="E327" s="42" t="s">
        <v>189</v>
      </c>
      <c r="F327" s="42" t="s">
        <v>2977</v>
      </c>
      <c r="G327" s="17">
        <v>1.6900000000000002</v>
      </c>
      <c r="H327" s="42" t="s">
        <v>88</v>
      </c>
      <c r="I327" s="18">
        <v>5.9500000000000011E-2</v>
      </c>
      <c r="J327" s="18">
        <v>5.9500000000000011E-2</v>
      </c>
      <c r="K327" s="17">
        <v>69720</v>
      </c>
      <c r="L327" s="17">
        <v>123.09</v>
      </c>
      <c r="M327" s="17">
        <v>85.82</v>
      </c>
      <c r="N327" s="18">
        <v>0</v>
      </c>
      <c r="O327" s="18">
        <v>2.0966740848911182E-5</v>
      </c>
      <c r="P327" s="18">
        <v>4.2547961293158249E-6</v>
      </c>
    </row>
    <row r="328" spans="2:16" ht="15" x14ac:dyDescent="0.25">
      <c r="B328" s="50" t="s">
        <v>2803</v>
      </c>
      <c r="C328" s="42" t="s">
        <v>2978</v>
      </c>
      <c r="D328" s="42" t="s">
        <v>175</v>
      </c>
      <c r="E328" s="42" t="s">
        <v>189</v>
      </c>
      <c r="F328" s="42" t="s">
        <v>2655</v>
      </c>
      <c r="G328" s="17">
        <v>1.78</v>
      </c>
      <c r="H328" s="42" t="s">
        <v>88</v>
      </c>
      <c r="I328" s="18">
        <v>5.9500000000000004E-2</v>
      </c>
      <c r="J328" s="18">
        <v>5.9500000000000004E-2</v>
      </c>
      <c r="K328" s="17">
        <v>2604000</v>
      </c>
      <c r="L328" s="17">
        <v>122.76</v>
      </c>
      <c r="M328" s="17">
        <v>3196.68</v>
      </c>
      <c r="N328" s="18">
        <v>8.6800000000000002E-2</v>
      </c>
      <c r="O328" s="18">
        <v>7.8098300089603126E-4</v>
      </c>
      <c r="P328" s="18">
        <v>1.5848545433070743E-4</v>
      </c>
    </row>
    <row r="329" spans="2:16" ht="15" x14ac:dyDescent="0.25">
      <c r="B329" s="50" t="s">
        <v>2803</v>
      </c>
      <c r="C329" s="42" t="s">
        <v>2979</v>
      </c>
      <c r="D329" s="42" t="s">
        <v>175</v>
      </c>
      <c r="E329" s="42" t="s">
        <v>189</v>
      </c>
      <c r="F329" s="42" t="s">
        <v>2657</v>
      </c>
      <c r="G329" s="17">
        <v>1.8700000000000003</v>
      </c>
      <c r="H329" s="42" t="s">
        <v>88</v>
      </c>
      <c r="I329" s="18">
        <v>5.9500000000000004E-2</v>
      </c>
      <c r="J329" s="18">
        <v>5.9500000000000004E-2</v>
      </c>
      <c r="K329" s="17">
        <v>635600</v>
      </c>
      <c r="L329" s="17">
        <v>121.96</v>
      </c>
      <c r="M329" s="17">
        <v>775.18</v>
      </c>
      <c r="N329" s="18">
        <v>2.1099999999999997E-2</v>
      </c>
      <c r="O329" s="18">
        <v>1.8938473748845221E-4</v>
      </c>
      <c r="P329" s="18">
        <v>3.8431983960883724E-5</v>
      </c>
    </row>
    <row r="330" spans="2:16" ht="15" x14ac:dyDescent="0.25">
      <c r="B330" s="50" t="s">
        <v>2803</v>
      </c>
      <c r="C330" s="42" t="s">
        <v>2980</v>
      </c>
      <c r="D330" s="42" t="s">
        <v>175</v>
      </c>
      <c r="E330" s="42" t="s">
        <v>189</v>
      </c>
      <c r="F330" s="42" t="s">
        <v>2659</v>
      </c>
      <c r="G330" s="17">
        <v>1.94</v>
      </c>
      <c r="H330" s="42" t="s">
        <v>88</v>
      </c>
      <c r="I330" s="18">
        <v>5.9500000000000004E-2</v>
      </c>
      <c r="J330" s="18">
        <v>5.9500000000000004E-2</v>
      </c>
      <c r="K330" s="17">
        <v>938000</v>
      </c>
      <c r="L330" s="17">
        <v>120.93</v>
      </c>
      <c r="M330" s="17">
        <v>1134.3499999999999</v>
      </c>
      <c r="N330" s="18">
        <v>3.1300000000000001E-2</v>
      </c>
      <c r="O330" s="18">
        <v>2.771337972729247E-4</v>
      </c>
      <c r="P330" s="18">
        <v>5.6238965151356398E-5</v>
      </c>
    </row>
    <row r="331" spans="2:16" ht="15" x14ac:dyDescent="0.25">
      <c r="B331" s="50" t="s">
        <v>2803</v>
      </c>
      <c r="C331" s="42" t="s">
        <v>2981</v>
      </c>
      <c r="D331" s="42" t="s">
        <v>175</v>
      </c>
      <c r="E331" s="42" t="s">
        <v>189</v>
      </c>
      <c r="F331" s="42" t="s">
        <v>2661</v>
      </c>
      <c r="G331" s="17">
        <v>2.0299999999999998</v>
      </c>
      <c r="H331" s="42" t="s">
        <v>88</v>
      </c>
      <c r="I331" s="18">
        <v>5.9500000000000004E-2</v>
      </c>
      <c r="J331" s="18">
        <v>5.9500000000000004E-2</v>
      </c>
      <c r="K331" s="17">
        <v>481600</v>
      </c>
      <c r="L331" s="17">
        <v>120.07</v>
      </c>
      <c r="M331" s="17">
        <v>578.25</v>
      </c>
      <c r="N331" s="18">
        <v>0</v>
      </c>
      <c r="O331" s="18">
        <v>1.412726391969575E-4</v>
      </c>
      <c r="P331" s="18">
        <v>2.866856049611834E-5</v>
      </c>
    </row>
    <row r="332" spans="2:16" ht="15" x14ac:dyDescent="0.25">
      <c r="B332" s="50" t="s">
        <v>2803</v>
      </c>
      <c r="C332" s="42" t="s">
        <v>2982</v>
      </c>
      <c r="D332" s="42" t="s">
        <v>175</v>
      </c>
      <c r="E332" s="42" t="s">
        <v>189</v>
      </c>
      <c r="F332" s="42" t="s">
        <v>2663</v>
      </c>
      <c r="G332" s="17">
        <v>1.62</v>
      </c>
      <c r="H332" s="42" t="s">
        <v>88</v>
      </c>
      <c r="I332" s="18">
        <v>5.9500000000000004E-2</v>
      </c>
      <c r="J332" s="18">
        <v>5.9500000000000004E-2</v>
      </c>
      <c r="K332" s="17">
        <v>527760</v>
      </c>
      <c r="L332" s="17">
        <v>126.85</v>
      </c>
      <c r="M332" s="17">
        <v>669.49</v>
      </c>
      <c r="N332" s="18">
        <v>0</v>
      </c>
      <c r="O332" s="18">
        <v>1.6356354382355567E-4</v>
      </c>
      <c r="P332" s="18">
        <v>3.3192070153992678E-5</v>
      </c>
    </row>
    <row r="333" spans="2:16" ht="15" x14ac:dyDescent="0.25">
      <c r="B333" s="50" t="s">
        <v>2803</v>
      </c>
      <c r="C333" s="42" t="s">
        <v>2983</v>
      </c>
      <c r="D333" s="42" t="s">
        <v>175</v>
      </c>
      <c r="E333" s="42" t="s">
        <v>189</v>
      </c>
      <c r="F333" s="42" t="s">
        <v>2984</v>
      </c>
      <c r="G333" s="17">
        <v>1.7900000000000003</v>
      </c>
      <c r="H333" s="42" t="s">
        <v>88</v>
      </c>
      <c r="I333" s="18">
        <v>5.9500000000000004E-2</v>
      </c>
      <c r="J333" s="18">
        <v>5.9500000000000004E-2</v>
      </c>
      <c r="K333" s="17">
        <v>592272</v>
      </c>
      <c r="L333" s="17">
        <v>127.05</v>
      </c>
      <c r="M333" s="17">
        <v>752.48</v>
      </c>
      <c r="N333" s="18">
        <v>1.9799999999999998E-2</v>
      </c>
      <c r="O333" s="18">
        <v>1.8383888550441258E-4</v>
      </c>
      <c r="P333" s="18">
        <v>3.7306560142013195E-5</v>
      </c>
    </row>
    <row r="334" spans="2:16" ht="15" x14ac:dyDescent="0.25">
      <c r="B334" s="50" t="s">
        <v>2803</v>
      </c>
      <c r="C334" s="42" t="s">
        <v>2985</v>
      </c>
      <c r="D334" s="42" t="s">
        <v>175</v>
      </c>
      <c r="E334" s="42" t="s">
        <v>189</v>
      </c>
      <c r="F334" s="42" t="s">
        <v>2986</v>
      </c>
      <c r="G334" s="17">
        <v>1.8700000000000003</v>
      </c>
      <c r="H334" s="42" t="s">
        <v>88</v>
      </c>
      <c r="I334" s="18">
        <v>5.9500000000000004E-2</v>
      </c>
      <c r="J334" s="18">
        <v>5.9500000000000004E-2</v>
      </c>
      <c r="K334" s="17">
        <v>297000</v>
      </c>
      <c r="L334" s="17">
        <v>127.32</v>
      </c>
      <c r="M334" s="17">
        <v>378.14</v>
      </c>
      <c r="N334" s="18">
        <v>9.8999999999999991E-3</v>
      </c>
      <c r="O334" s="18">
        <v>9.2383633006377011E-5</v>
      </c>
      <c r="P334" s="18">
        <v>1.8747478540427477E-5</v>
      </c>
    </row>
    <row r="335" spans="2:16" ht="15" x14ac:dyDescent="0.25">
      <c r="B335" s="50" t="s">
        <v>2803</v>
      </c>
      <c r="C335" s="42" t="s">
        <v>2987</v>
      </c>
      <c r="D335" s="42" t="s">
        <v>175</v>
      </c>
      <c r="E335" s="42" t="s">
        <v>189</v>
      </c>
      <c r="F335" s="42" t="s">
        <v>2665</v>
      </c>
      <c r="G335" s="17">
        <v>1.9599999999999997</v>
      </c>
      <c r="H335" s="42" t="s">
        <v>88</v>
      </c>
      <c r="I335" s="18">
        <v>5.9500000000000004E-2</v>
      </c>
      <c r="J335" s="18">
        <v>5.9500000000000004E-2</v>
      </c>
      <c r="K335" s="17">
        <v>645480</v>
      </c>
      <c r="L335" s="17">
        <v>126.45</v>
      </c>
      <c r="M335" s="17">
        <v>816.2</v>
      </c>
      <c r="N335" s="18">
        <v>2.1499999999999998E-2</v>
      </c>
      <c r="O335" s="18">
        <v>1.9940636076533802E-4</v>
      </c>
      <c r="P335" s="18">
        <v>4.0465679337538764E-5</v>
      </c>
    </row>
    <row r="336" spans="2:16" ht="15" x14ac:dyDescent="0.25">
      <c r="B336" s="50" t="s">
        <v>2803</v>
      </c>
      <c r="C336" s="42" t="s">
        <v>2988</v>
      </c>
      <c r="D336" s="42" t="s">
        <v>175</v>
      </c>
      <c r="E336" s="42" t="s">
        <v>189</v>
      </c>
      <c r="F336" s="42" t="s">
        <v>2667</v>
      </c>
      <c r="G336" s="17">
        <v>2.04</v>
      </c>
      <c r="H336" s="42" t="s">
        <v>88</v>
      </c>
      <c r="I336" s="18">
        <v>5.9500000000000004E-2</v>
      </c>
      <c r="J336" s="18">
        <v>5.9500000000000004E-2</v>
      </c>
      <c r="K336" s="17">
        <v>720000</v>
      </c>
      <c r="L336" s="17">
        <v>126.48</v>
      </c>
      <c r="M336" s="17">
        <v>910.66</v>
      </c>
      <c r="N336" s="18">
        <v>0.24</v>
      </c>
      <c r="O336" s="18">
        <v>2.224839457174255E-4</v>
      </c>
      <c r="P336" s="18">
        <v>4.5148830612010591E-5</v>
      </c>
    </row>
    <row r="337" spans="2:16" ht="15" x14ac:dyDescent="0.25">
      <c r="B337" s="50" t="s">
        <v>2803</v>
      </c>
      <c r="C337" s="42" t="s">
        <v>2989</v>
      </c>
      <c r="D337" s="42" t="s">
        <v>175</v>
      </c>
      <c r="E337" s="42" t="s">
        <v>189</v>
      </c>
      <c r="F337" s="42" t="s">
        <v>2669</v>
      </c>
      <c r="G337" s="17">
        <v>2.12</v>
      </c>
      <c r="H337" s="42" t="s">
        <v>88</v>
      </c>
      <c r="I337" s="18">
        <v>5.9500000000000004E-2</v>
      </c>
      <c r="J337" s="18">
        <v>5.9500000000000004E-2</v>
      </c>
      <c r="K337" s="17">
        <v>495360</v>
      </c>
      <c r="L337" s="17">
        <v>125.86</v>
      </c>
      <c r="M337" s="17">
        <v>623.46</v>
      </c>
      <c r="N337" s="18">
        <v>1.6500000000000001E-2</v>
      </c>
      <c r="O337" s="18">
        <v>1.5231792413961974E-4</v>
      </c>
      <c r="P337" s="18">
        <v>3.0909988286917321E-5</v>
      </c>
    </row>
    <row r="338" spans="2:16" ht="15" x14ac:dyDescent="0.25">
      <c r="B338" s="50" t="s">
        <v>2803</v>
      </c>
      <c r="C338" s="42" t="s">
        <v>2990</v>
      </c>
      <c r="D338" s="42" t="s">
        <v>175</v>
      </c>
      <c r="E338" s="42" t="s">
        <v>189</v>
      </c>
      <c r="F338" s="42" t="s">
        <v>2671</v>
      </c>
      <c r="G338" s="17">
        <v>2.2000000000000002</v>
      </c>
      <c r="H338" s="42" t="s">
        <v>88</v>
      </c>
      <c r="I338" s="18">
        <v>5.9499999999999997E-2</v>
      </c>
      <c r="J338" s="18">
        <v>5.9499999999999997E-2</v>
      </c>
      <c r="K338" s="17">
        <v>873360</v>
      </c>
      <c r="L338" s="17">
        <v>125.51</v>
      </c>
      <c r="M338" s="17">
        <v>1096.1600000000001</v>
      </c>
      <c r="N338" s="18">
        <v>2.9100000000000001E-2</v>
      </c>
      <c r="O338" s="18">
        <v>2.6780357316409328E-4</v>
      </c>
      <c r="P338" s="18">
        <v>5.4345575915996684E-5</v>
      </c>
    </row>
    <row r="339" spans="2:16" ht="15" x14ac:dyDescent="0.25">
      <c r="B339" s="50" t="s">
        <v>2803</v>
      </c>
      <c r="C339" s="42" t="s">
        <v>2991</v>
      </c>
      <c r="D339" s="42" t="s">
        <v>175</v>
      </c>
      <c r="E339" s="42" t="s">
        <v>189</v>
      </c>
      <c r="F339" s="42" t="s">
        <v>2673</v>
      </c>
      <c r="G339" s="17">
        <v>2.29</v>
      </c>
      <c r="H339" s="42" t="s">
        <v>88</v>
      </c>
      <c r="I339" s="18">
        <v>5.9500000000000004E-2</v>
      </c>
      <c r="J339" s="18">
        <v>5.9500000000000004E-2</v>
      </c>
      <c r="K339" s="17">
        <v>1965600</v>
      </c>
      <c r="L339" s="17">
        <v>125.12</v>
      </c>
      <c r="M339" s="17">
        <v>2459.37</v>
      </c>
      <c r="N339" s="18">
        <v>6.5500000000000003E-2</v>
      </c>
      <c r="O339" s="18">
        <v>6.0085030810518166E-4</v>
      </c>
      <c r="P339" s="18">
        <v>1.2193099459980728E-4</v>
      </c>
    </row>
    <row r="340" spans="2:16" ht="15" x14ac:dyDescent="0.25">
      <c r="B340" s="50" t="s">
        <v>2803</v>
      </c>
      <c r="C340" s="42" t="s">
        <v>2992</v>
      </c>
      <c r="D340" s="42" t="s">
        <v>175</v>
      </c>
      <c r="E340" s="42" t="s">
        <v>189</v>
      </c>
      <c r="F340" s="42" t="s">
        <v>2675</v>
      </c>
      <c r="G340" s="17">
        <v>2.37</v>
      </c>
      <c r="H340" s="42" t="s">
        <v>88</v>
      </c>
      <c r="I340" s="18">
        <v>5.9500000000000004E-2</v>
      </c>
      <c r="J340" s="18">
        <v>5.9500000000000004E-2</v>
      </c>
      <c r="K340" s="17">
        <v>1214280</v>
      </c>
      <c r="L340" s="17">
        <v>124.79</v>
      </c>
      <c r="M340" s="17">
        <v>1515.28</v>
      </c>
      <c r="N340" s="18">
        <v>4.0500000000000001E-2</v>
      </c>
      <c r="O340" s="18">
        <v>3.7019905702095245E-4</v>
      </c>
      <c r="P340" s="18">
        <v>7.5124766707407165E-5</v>
      </c>
    </row>
    <row r="341" spans="2:16" ht="15" x14ac:dyDescent="0.25">
      <c r="B341" s="50" t="s">
        <v>2803</v>
      </c>
      <c r="C341" s="42" t="s">
        <v>2993</v>
      </c>
      <c r="D341" s="42" t="s">
        <v>175</v>
      </c>
      <c r="E341" s="42" t="s">
        <v>189</v>
      </c>
      <c r="F341" s="42" t="s">
        <v>2677</v>
      </c>
      <c r="G341" s="17">
        <v>2.4500000000000002</v>
      </c>
      <c r="H341" s="42" t="s">
        <v>88</v>
      </c>
      <c r="I341" s="18">
        <v>5.9500000000000011E-2</v>
      </c>
      <c r="J341" s="18">
        <v>5.9500000000000011E-2</v>
      </c>
      <c r="K341" s="17">
        <v>1685880</v>
      </c>
      <c r="L341" s="17">
        <v>123.95</v>
      </c>
      <c r="M341" s="17">
        <v>2089.7199999999998</v>
      </c>
      <c r="N341" s="18">
        <v>5.62E-2</v>
      </c>
      <c r="O341" s="18">
        <v>5.105408726029675E-4</v>
      </c>
      <c r="P341" s="18">
        <v>1.0360443448326574E-4</v>
      </c>
    </row>
    <row r="342" spans="2:16" ht="15" x14ac:dyDescent="0.25">
      <c r="B342" s="50" t="s">
        <v>2803</v>
      </c>
      <c r="C342" s="42" t="s">
        <v>2994</v>
      </c>
      <c r="D342" s="42" t="s">
        <v>175</v>
      </c>
      <c r="E342" s="42" t="s">
        <v>189</v>
      </c>
      <c r="F342" s="42" t="s">
        <v>2679</v>
      </c>
      <c r="G342" s="17">
        <v>2.54</v>
      </c>
      <c r="H342" s="42" t="s">
        <v>88</v>
      </c>
      <c r="I342" s="18">
        <v>5.9500000000000004E-2</v>
      </c>
      <c r="J342" s="18">
        <v>5.9500000000000004E-2</v>
      </c>
      <c r="K342" s="17">
        <v>671760</v>
      </c>
      <c r="L342" s="17">
        <v>123.45</v>
      </c>
      <c r="M342" s="17">
        <v>829.31999999999994</v>
      </c>
      <c r="N342" s="18">
        <v>0</v>
      </c>
      <c r="O342" s="18">
        <v>2.0261171662571686E-4</v>
      </c>
      <c r="P342" s="18">
        <v>4.1116144557960848E-5</v>
      </c>
    </row>
    <row r="343" spans="2:16" ht="15" x14ac:dyDescent="0.25">
      <c r="B343" s="50" t="s">
        <v>2803</v>
      </c>
      <c r="C343" s="42" t="s">
        <v>2995</v>
      </c>
      <c r="D343" s="42" t="s">
        <v>175</v>
      </c>
      <c r="E343" s="42" t="s">
        <v>189</v>
      </c>
      <c r="F343" s="42" t="s">
        <v>2681</v>
      </c>
      <c r="G343" s="17">
        <v>2.1</v>
      </c>
      <c r="H343" s="42" t="s">
        <v>88</v>
      </c>
      <c r="I343" s="18">
        <v>5.9500000000000004E-2</v>
      </c>
      <c r="J343" s="18">
        <v>5.9500000000000004E-2</v>
      </c>
      <c r="K343" s="17">
        <v>751080</v>
      </c>
      <c r="L343" s="17">
        <v>128.75</v>
      </c>
      <c r="M343" s="17">
        <v>967.01</v>
      </c>
      <c r="N343" s="18">
        <v>0</v>
      </c>
      <c r="O343" s="18">
        <v>2.3625085141348873E-4</v>
      </c>
      <c r="P343" s="18">
        <v>4.7942558902466743E-5</v>
      </c>
    </row>
    <row r="344" spans="2:16" ht="15" x14ac:dyDescent="0.25">
      <c r="B344" s="50" t="s">
        <v>2803</v>
      </c>
      <c r="C344" s="42" t="s">
        <v>2996</v>
      </c>
      <c r="D344" s="42" t="s">
        <v>175</v>
      </c>
      <c r="E344" s="42" t="s">
        <v>189</v>
      </c>
      <c r="F344" s="42" t="s">
        <v>2683</v>
      </c>
      <c r="G344" s="17">
        <v>2.1899999999999995</v>
      </c>
      <c r="H344" s="42" t="s">
        <v>88</v>
      </c>
      <c r="I344" s="18">
        <v>5.9500000000000004E-2</v>
      </c>
      <c r="J344" s="18">
        <v>5.9500000000000004E-2</v>
      </c>
      <c r="K344" s="17">
        <v>574640</v>
      </c>
      <c r="L344" s="17">
        <v>127.64</v>
      </c>
      <c r="M344" s="17">
        <v>733.5</v>
      </c>
      <c r="N344" s="18">
        <v>0</v>
      </c>
      <c r="O344" s="18">
        <v>1.7920186917590717E-4</v>
      </c>
      <c r="P344" s="18">
        <v>3.6365567010640387E-5</v>
      </c>
    </row>
    <row r="345" spans="2:16" ht="15" x14ac:dyDescent="0.25">
      <c r="B345" s="50" t="s">
        <v>2803</v>
      </c>
      <c r="C345" s="42" t="s">
        <v>2997</v>
      </c>
      <c r="D345" s="42" t="s">
        <v>175</v>
      </c>
      <c r="E345" s="42" t="s">
        <v>189</v>
      </c>
      <c r="F345" s="42" t="s">
        <v>2998</v>
      </c>
      <c r="G345" s="17">
        <v>2.27</v>
      </c>
      <c r="H345" s="42" t="s">
        <v>88</v>
      </c>
      <c r="I345" s="18">
        <v>5.9500000000000004E-2</v>
      </c>
      <c r="J345" s="18">
        <v>5.9500000000000004E-2</v>
      </c>
      <c r="K345" s="17">
        <v>424600</v>
      </c>
      <c r="L345" s="17">
        <v>127.05</v>
      </c>
      <c r="M345" s="17">
        <v>539.45000000000005</v>
      </c>
      <c r="N345" s="18">
        <v>1.41E-2</v>
      </c>
      <c r="O345" s="18">
        <v>1.3179338558547122E-4</v>
      </c>
      <c r="P345" s="18">
        <v>2.6744928594260337E-5</v>
      </c>
    </row>
    <row r="346" spans="2:16" ht="15" x14ac:dyDescent="0.25">
      <c r="B346" s="50" t="s">
        <v>2803</v>
      </c>
      <c r="C346" s="42" t="s">
        <v>2999</v>
      </c>
      <c r="D346" s="42" t="s">
        <v>175</v>
      </c>
      <c r="E346" s="42" t="s">
        <v>189</v>
      </c>
      <c r="F346" s="42" t="s">
        <v>3000</v>
      </c>
      <c r="G346" s="17">
        <v>2.35</v>
      </c>
      <c r="H346" s="42" t="s">
        <v>88</v>
      </c>
      <c r="I346" s="18">
        <v>5.9500000000000004E-2</v>
      </c>
      <c r="J346" s="18">
        <v>5.9500000000000004E-2</v>
      </c>
      <c r="K346" s="17">
        <v>251240</v>
      </c>
      <c r="L346" s="17">
        <v>126.73</v>
      </c>
      <c r="M346" s="17">
        <v>318.39</v>
      </c>
      <c r="N346" s="18">
        <v>8.3999999999999995E-3</v>
      </c>
      <c r="O346" s="18">
        <v>7.7786071066008293E-5</v>
      </c>
      <c r="P346" s="18">
        <v>1.5785184567849748E-5</v>
      </c>
    </row>
    <row r="347" spans="2:16" ht="15" x14ac:dyDescent="0.25">
      <c r="B347" s="50" t="s">
        <v>2803</v>
      </c>
      <c r="C347" s="42" t="s">
        <v>3001</v>
      </c>
      <c r="D347" s="42" t="s">
        <v>175</v>
      </c>
      <c r="E347" s="42" t="s">
        <v>189</v>
      </c>
      <c r="F347" s="42" t="s">
        <v>2687</v>
      </c>
      <c r="G347" s="17">
        <v>2.4400000000000004</v>
      </c>
      <c r="H347" s="42" t="s">
        <v>88</v>
      </c>
      <c r="I347" s="18">
        <v>5.9500000000000004E-2</v>
      </c>
      <c r="J347" s="18">
        <v>5.9500000000000004E-2</v>
      </c>
      <c r="K347" s="17">
        <v>905960</v>
      </c>
      <c r="L347" s="17">
        <v>125.82</v>
      </c>
      <c r="M347" s="17">
        <v>1139.8899999999999</v>
      </c>
      <c r="N347" s="18">
        <v>3.0099999999999998E-2</v>
      </c>
      <c r="O347" s="18">
        <v>2.7848727832982247E-4</v>
      </c>
      <c r="P347" s="18">
        <v>5.6513628056930965E-5</v>
      </c>
    </row>
    <row r="348" spans="2:16" ht="15" x14ac:dyDescent="0.25">
      <c r="B348" s="50" t="s">
        <v>2803</v>
      </c>
      <c r="C348" s="42" t="s">
        <v>3002</v>
      </c>
      <c r="D348" s="42" t="s">
        <v>175</v>
      </c>
      <c r="E348" s="42" t="s">
        <v>189</v>
      </c>
      <c r="F348" s="42" t="s">
        <v>3003</v>
      </c>
      <c r="G348" s="17">
        <v>2.52</v>
      </c>
      <c r="H348" s="42" t="s">
        <v>88</v>
      </c>
      <c r="I348" s="18">
        <v>5.9500000000000004E-2</v>
      </c>
      <c r="J348" s="18">
        <v>5.9500000000000004E-2</v>
      </c>
      <c r="K348" s="17">
        <v>469040</v>
      </c>
      <c r="L348" s="17">
        <v>125.49</v>
      </c>
      <c r="M348" s="17">
        <v>588.62</v>
      </c>
      <c r="N348" s="18">
        <v>1.5600000000000001E-2</v>
      </c>
      <c r="O348" s="18">
        <v>1.4380614074208927E-4</v>
      </c>
      <c r="P348" s="18">
        <v>2.9182685826589153E-5</v>
      </c>
    </row>
    <row r="349" spans="2:16" ht="15" x14ac:dyDescent="0.25">
      <c r="B349" s="50" t="s">
        <v>2803</v>
      </c>
      <c r="C349" s="42" t="s">
        <v>3004</v>
      </c>
      <c r="D349" s="42" t="s">
        <v>175</v>
      </c>
      <c r="E349" s="42" t="s">
        <v>189</v>
      </c>
      <c r="F349" s="42" t="s">
        <v>2689</v>
      </c>
      <c r="G349" s="17">
        <v>2.61</v>
      </c>
      <c r="H349" s="42" t="s">
        <v>88</v>
      </c>
      <c r="I349" s="18">
        <v>5.9500000000000011E-2</v>
      </c>
      <c r="J349" s="18">
        <v>5.9500000000000011E-2</v>
      </c>
      <c r="K349" s="17">
        <v>993520</v>
      </c>
      <c r="L349" s="17">
        <v>124.86</v>
      </c>
      <c r="M349" s="17">
        <v>1240.51</v>
      </c>
      <c r="N349" s="18">
        <v>3.32E-2</v>
      </c>
      <c r="O349" s="18">
        <v>3.030698169480635E-4</v>
      </c>
      <c r="P349" s="18">
        <v>6.1502180684893664E-5</v>
      </c>
    </row>
    <row r="350" spans="2:16" ht="15" x14ac:dyDescent="0.25">
      <c r="B350" s="50" t="s">
        <v>2803</v>
      </c>
      <c r="C350" s="42" t="s">
        <v>3005</v>
      </c>
      <c r="D350" s="42" t="s">
        <v>175</v>
      </c>
      <c r="E350" s="42" t="s">
        <v>189</v>
      </c>
      <c r="F350" s="42" t="s">
        <v>2691</v>
      </c>
      <c r="G350" s="17">
        <v>2.69</v>
      </c>
      <c r="H350" s="42" t="s">
        <v>88</v>
      </c>
      <c r="I350" s="18">
        <v>5.9500000000000011E-2</v>
      </c>
      <c r="J350" s="18">
        <v>5.9500000000000011E-2</v>
      </c>
      <c r="K350" s="17">
        <v>1360920</v>
      </c>
      <c r="L350" s="17">
        <v>124.39</v>
      </c>
      <c r="M350" s="17">
        <v>1692.81</v>
      </c>
      <c r="N350" s="18">
        <v>4.5400000000000003E-2</v>
      </c>
      <c r="O350" s="18">
        <v>4.1357152850670401E-4</v>
      </c>
      <c r="P350" s="18">
        <v>8.3926374221243548E-5</v>
      </c>
    </row>
    <row r="351" spans="2:16" ht="15" x14ac:dyDescent="0.25">
      <c r="B351" s="50" t="s">
        <v>2803</v>
      </c>
      <c r="C351" s="42" t="s">
        <v>3006</v>
      </c>
      <c r="D351" s="42" t="s">
        <v>175</v>
      </c>
      <c r="E351" s="42" t="s">
        <v>189</v>
      </c>
      <c r="F351" s="42" t="s">
        <v>2693</v>
      </c>
      <c r="G351" s="17">
        <v>2.7700000000000005</v>
      </c>
      <c r="H351" s="42" t="s">
        <v>88</v>
      </c>
      <c r="I351" s="18">
        <v>5.9499999999999997E-2</v>
      </c>
      <c r="J351" s="18">
        <v>5.9499999999999997E-2</v>
      </c>
      <c r="K351" s="17">
        <v>2691920</v>
      </c>
      <c r="L351" s="17">
        <v>123.63</v>
      </c>
      <c r="M351" s="17">
        <v>3327.96</v>
      </c>
      <c r="N351" s="18">
        <v>8.9700000000000002E-2</v>
      </c>
      <c r="O351" s="18">
        <v>8.1305610435262717E-4</v>
      </c>
      <c r="P351" s="18">
        <v>1.6499407278627236E-4</v>
      </c>
    </row>
    <row r="352" spans="2:16" ht="15" x14ac:dyDescent="0.25">
      <c r="B352" s="50" t="s">
        <v>2803</v>
      </c>
      <c r="C352" s="42" t="s">
        <v>3007</v>
      </c>
      <c r="D352" s="42" t="s">
        <v>175</v>
      </c>
      <c r="E352" s="42" t="s">
        <v>189</v>
      </c>
      <c r="F352" s="42" t="s">
        <v>2695</v>
      </c>
      <c r="G352" s="17">
        <v>2.86</v>
      </c>
      <c r="H352" s="42" t="s">
        <v>88</v>
      </c>
      <c r="I352" s="18">
        <v>5.9500000000000004E-2</v>
      </c>
      <c r="J352" s="18">
        <v>5.9500000000000004E-2</v>
      </c>
      <c r="K352" s="17">
        <v>2611840</v>
      </c>
      <c r="L352" s="17">
        <v>123.77</v>
      </c>
      <c r="M352" s="17">
        <v>3232.68</v>
      </c>
      <c r="N352" s="18">
        <v>8.6999999999999994E-2</v>
      </c>
      <c r="O352" s="18">
        <v>7.8977818465926595E-4</v>
      </c>
      <c r="P352" s="18">
        <v>1.6027026743552412E-4</v>
      </c>
    </row>
    <row r="353" spans="2:16" ht="15" x14ac:dyDescent="0.25">
      <c r="B353" s="50" t="s">
        <v>2803</v>
      </c>
      <c r="C353" s="42" t="s">
        <v>3008</v>
      </c>
      <c r="D353" s="42" t="s">
        <v>175</v>
      </c>
      <c r="E353" s="42" t="s">
        <v>189</v>
      </c>
      <c r="F353" s="42" t="s">
        <v>2697</v>
      </c>
      <c r="G353" s="17">
        <v>2.9300000000000006</v>
      </c>
      <c r="H353" s="42" t="s">
        <v>88</v>
      </c>
      <c r="I353" s="18">
        <v>5.9500000000000004E-2</v>
      </c>
      <c r="J353" s="18">
        <v>5.9500000000000004E-2</v>
      </c>
      <c r="K353" s="17">
        <v>1396120</v>
      </c>
      <c r="L353" s="17">
        <v>122.96</v>
      </c>
      <c r="M353" s="17">
        <v>1716.73</v>
      </c>
      <c r="N353" s="18">
        <v>4.6500000000000007E-2</v>
      </c>
      <c r="O353" s="18">
        <v>4.1941543949605334E-4</v>
      </c>
      <c r="P353" s="18">
        <v>8.5112283373110656E-5</v>
      </c>
    </row>
    <row r="354" spans="2:16" ht="15" x14ac:dyDescent="0.25">
      <c r="B354" s="50" t="s">
        <v>2803</v>
      </c>
      <c r="C354" s="42" t="s">
        <v>3009</v>
      </c>
      <c r="D354" s="42" t="s">
        <v>175</v>
      </c>
      <c r="E354" s="42" t="s">
        <v>189</v>
      </c>
      <c r="F354" s="42" t="s">
        <v>2699</v>
      </c>
      <c r="G354" s="17">
        <v>3.02</v>
      </c>
      <c r="H354" s="42" t="s">
        <v>88</v>
      </c>
      <c r="I354" s="18">
        <v>5.9500000000000011E-2</v>
      </c>
      <c r="J354" s="18">
        <v>5.9500000000000011E-2</v>
      </c>
      <c r="K354" s="17">
        <v>866360</v>
      </c>
      <c r="L354" s="17">
        <v>122.59</v>
      </c>
      <c r="M354" s="17">
        <v>1062.08</v>
      </c>
      <c r="N354" s="18">
        <v>0</v>
      </c>
      <c r="O354" s="18">
        <v>2.5947746586823102E-4</v>
      </c>
      <c r="P354" s="18">
        <v>5.2655952843436859E-5</v>
      </c>
    </row>
    <row r="355" spans="2:16" ht="15" x14ac:dyDescent="0.25">
      <c r="B355" s="50" t="s">
        <v>2803</v>
      </c>
      <c r="C355" s="42" t="s">
        <v>3010</v>
      </c>
      <c r="D355" s="42" t="s">
        <v>175</v>
      </c>
      <c r="E355" s="42" t="s">
        <v>189</v>
      </c>
      <c r="F355" s="42" t="s">
        <v>3011</v>
      </c>
      <c r="G355" s="17">
        <v>2.5700000000000003</v>
      </c>
      <c r="H355" s="42" t="s">
        <v>88</v>
      </c>
      <c r="I355" s="18">
        <v>5.9500000000000004E-2</v>
      </c>
      <c r="J355" s="18">
        <v>5.9500000000000004E-2</v>
      </c>
      <c r="K355" s="17">
        <v>184600</v>
      </c>
      <c r="L355" s="17">
        <v>128.43</v>
      </c>
      <c r="M355" s="17">
        <v>237.07</v>
      </c>
      <c r="N355" s="18">
        <v>0</v>
      </c>
      <c r="O355" s="18">
        <v>5.7918728187501444E-5</v>
      </c>
      <c r="P355" s="18">
        <v>1.1753490076636014E-5</v>
      </c>
    </row>
    <row r="356" spans="2:16" ht="15" x14ac:dyDescent="0.25">
      <c r="B356" s="50" t="s">
        <v>2803</v>
      </c>
      <c r="C356" s="42" t="s">
        <v>3012</v>
      </c>
      <c r="D356" s="42" t="s">
        <v>175</v>
      </c>
      <c r="E356" s="42" t="s">
        <v>189</v>
      </c>
      <c r="F356" s="42" t="s">
        <v>2701</v>
      </c>
      <c r="G356" s="17">
        <v>2.66</v>
      </c>
      <c r="H356" s="42" t="s">
        <v>88</v>
      </c>
      <c r="I356" s="18">
        <v>5.9500000000000004E-2</v>
      </c>
      <c r="J356" s="18">
        <v>5.9500000000000004E-2</v>
      </c>
      <c r="K356" s="17">
        <v>767520</v>
      </c>
      <c r="L356" s="17">
        <v>127.39</v>
      </c>
      <c r="M356" s="17">
        <v>977.75</v>
      </c>
      <c r="N356" s="18">
        <v>0</v>
      </c>
      <c r="O356" s="18">
        <v>2.3887474790285375E-4</v>
      </c>
      <c r="P356" s="18">
        <v>4.8475028145403731E-5</v>
      </c>
    </row>
    <row r="357" spans="2:16" ht="15" x14ac:dyDescent="0.25">
      <c r="B357" s="50" t="s">
        <v>2803</v>
      </c>
      <c r="C357" s="42" t="s">
        <v>3013</v>
      </c>
      <c r="D357" s="42" t="s">
        <v>175</v>
      </c>
      <c r="E357" s="42" t="s">
        <v>189</v>
      </c>
      <c r="F357" s="42" t="s">
        <v>3014</v>
      </c>
      <c r="G357" s="17">
        <v>2.74</v>
      </c>
      <c r="H357" s="42" t="s">
        <v>88</v>
      </c>
      <c r="I357" s="18">
        <v>5.9500000000000011E-2</v>
      </c>
      <c r="J357" s="18">
        <v>5.9500000000000011E-2</v>
      </c>
      <c r="K357" s="17">
        <v>569400</v>
      </c>
      <c r="L357" s="17">
        <v>126.67</v>
      </c>
      <c r="M357" s="17">
        <v>721.28</v>
      </c>
      <c r="N357" s="18">
        <v>1.9E-2</v>
      </c>
      <c r="O357" s="18">
        <v>1.7621639290960915E-4</v>
      </c>
      <c r="P357" s="18">
        <v>3.5759722117838711E-5</v>
      </c>
    </row>
    <row r="358" spans="2:16" ht="15" x14ac:dyDescent="0.25">
      <c r="B358" s="50" t="s">
        <v>2803</v>
      </c>
      <c r="C358" s="42" t="s">
        <v>3015</v>
      </c>
      <c r="D358" s="42" t="s">
        <v>175</v>
      </c>
      <c r="E358" s="42" t="s">
        <v>189</v>
      </c>
      <c r="F358" s="42" t="s">
        <v>2703</v>
      </c>
      <c r="G358" s="17">
        <v>2.82</v>
      </c>
      <c r="H358" s="42" t="s">
        <v>88</v>
      </c>
      <c r="I358" s="18">
        <v>5.9500000000000011E-2</v>
      </c>
      <c r="J358" s="18">
        <v>5.9500000000000011E-2</v>
      </c>
      <c r="K358" s="17">
        <v>1037400</v>
      </c>
      <c r="L358" s="17">
        <v>124.7</v>
      </c>
      <c r="M358" s="17">
        <v>1293.6799999999998</v>
      </c>
      <c r="N358" s="18">
        <v>3.4599999999999999E-2</v>
      </c>
      <c r="O358" s="18">
        <v>3.1605981474504096E-4</v>
      </c>
      <c r="P358" s="18">
        <v>6.4138250484424328E-5</v>
      </c>
    </row>
    <row r="359" spans="2:16" ht="15" x14ac:dyDescent="0.25">
      <c r="B359" s="50" t="s">
        <v>2803</v>
      </c>
      <c r="C359" s="42" t="s">
        <v>3016</v>
      </c>
      <c r="D359" s="42" t="s">
        <v>175</v>
      </c>
      <c r="E359" s="42" t="s">
        <v>189</v>
      </c>
      <c r="F359" s="42" t="s">
        <v>2705</v>
      </c>
      <c r="G359" s="17">
        <v>2.9</v>
      </c>
      <c r="H359" s="42" t="s">
        <v>88</v>
      </c>
      <c r="I359" s="18">
        <v>5.9500000000000004E-2</v>
      </c>
      <c r="J359" s="18">
        <v>5.9500000000000004E-2</v>
      </c>
      <c r="K359" s="17">
        <v>1026480</v>
      </c>
      <c r="L359" s="17">
        <v>123.85</v>
      </c>
      <c r="M359" s="17">
        <v>1271.3499999999999</v>
      </c>
      <c r="N359" s="18">
        <v>3.4200000000000001E-2</v>
      </c>
      <c r="O359" s="18">
        <v>3.106043577052346E-4</v>
      </c>
      <c r="P359" s="18">
        <v>6.3031170578019971E-5</v>
      </c>
    </row>
    <row r="360" spans="2:16" ht="15" x14ac:dyDescent="0.25">
      <c r="B360" s="50" t="s">
        <v>2803</v>
      </c>
      <c r="C360" s="42" t="s">
        <v>3017</v>
      </c>
      <c r="D360" s="42" t="s">
        <v>175</v>
      </c>
      <c r="E360" s="42" t="s">
        <v>189</v>
      </c>
      <c r="F360" s="42" t="s">
        <v>2707</v>
      </c>
      <c r="G360" s="17">
        <v>2.98</v>
      </c>
      <c r="H360" s="42" t="s">
        <v>88</v>
      </c>
      <c r="I360" s="18">
        <v>5.9500000000000004E-2</v>
      </c>
      <c r="J360" s="18">
        <v>5.9500000000000004E-2</v>
      </c>
      <c r="K360" s="17">
        <v>822640</v>
      </c>
      <c r="L360" s="17">
        <v>123.17</v>
      </c>
      <c r="M360" s="17">
        <v>1013.23</v>
      </c>
      <c r="N360" s="18">
        <v>2.7399999999999997E-2</v>
      </c>
      <c r="O360" s="18">
        <v>2.4754289012284176E-4</v>
      </c>
      <c r="P360" s="18">
        <v>5.0234060616484197E-5</v>
      </c>
    </row>
    <row r="361" spans="2:16" ht="15" x14ac:dyDescent="0.25">
      <c r="B361" s="50" t="s">
        <v>2803</v>
      </c>
      <c r="C361" s="42" t="s">
        <v>3018</v>
      </c>
      <c r="D361" s="42" t="s">
        <v>175</v>
      </c>
      <c r="E361" s="42" t="s">
        <v>189</v>
      </c>
      <c r="F361" s="42" t="s">
        <v>2709</v>
      </c>
      <c r="G361" s="17">
        <v>3.07</v>
      </c>
      <c r="H361" s="42" t="s">
        <v>88</v>
      </c>
      <c r="I361" s="18">
        <v>5.9499999999999997E-2</v>
      </c>
      <c r="J361" s="18">
        <v>5.9499999999999997E-2</v>
      </c>
      <c r="K361" s="17">
        <v>1058720</v>
      </c>
      <c r="L361" s="17">
        <v>121.6</v>
      </c>
      <c r="M361" s="17">
        <v>1287.3700000000001</v>
      </c>
      <c r="N361" s="18">
        <v>3.5300000000000005E-2</v>
      </c>
      <c r="O361" s="18">
        <v>3.1451821447987409E-4</v>
      </c>
      <c r="P361" s="18">
        <v>6.3825412409663419E-5</v>
      </c>
    </row>
    <row r="362" spans="2:16" ht="15" x14ac:dyDescent="0.25">
      <c r="B362" s="50" t="s">
        <v>2803</v>
      </c>
      <c r="C362" s="42" t="s">
        <v>3019</v>
      </c>
      <c r="D362" s="42" t="s">
        <v>175</v>
      </c>
      <c r="E362" s="42" t="s">
        <v>189</v>
      </c>
      <c r="F362" s="42" t="s">
        <v>2711</v>
      </c>
      <c r="G362" s="17">
        <v>3.1499999999999995</v>
      </c>
      <c r="H362" s="42" t="s">
        <v>88</v>
      </c>
      <c r="I362" s="18">
        <v>5.9500000000000004E-2</v>
      </c>
      <c r="J362" s="18">
        <v>5.9500000000000004E-2</v>
      </c>
      <c r="K362" s="17">
        <v>1626040</v>
      </c>
      <c r="L362" s="17">
        <v>121.13</v>
      </c>
      <c r="M362" s="17">
        <v>1969.67</v>
      </c>
      <c r="N362" s="18">
        <v>5.4199999999999998E-2</v>
      </c>
      <c r="O362" s="18">
        <v>4.8121137785918074E-4</v>
      </c>
      <c r="P362" s="18">
        <v>9.7652578560120039E-5</v>
      </c>
    </row>
    <row r="363" spans="2:16" ht="15" x14ac:dyDescent="0.25">
      <c r="B363" s="50" t="s">
        <v>2803</v>
      </c>
      <c r="C363" s="42" t="s">
        <v>3020</v>
      </c>
      <c r="D363" s="42" t="s">
        <v>175</v>
      </c>
      <c r="E363" s="42" t="s">
        <v>189</v>
      </c>
      <c r="F363" s="42" t="s">
        <v>2713</v>
      </c>
      <c r="G363" s="17">
        <v>3.2299999999999995</v>
      </c>
      <c r="H363" s="42" t="s">
        <v>88</v>
      </c>
      <c r="I363" s="18">
        <v>5.9500000000000004E-2</v>
      </c>
      <c r="J363" s="18">
        <v>5.9500000000000004E-2</v>
      </c>
      <c r="K363" s="17">
        <v>3736200</v>
      </c>
      <c r="L363" s="17">
        <v>120.8</v>
      </c>
      <c r="M363" s="17">
        <v>4513.51</v>
      </c>
      <c r="N363" s="18">
        <v>0.1245</v>
      </c>
      <c r="O363" s="18">
        <v>1.1026986074221523E-3</v>
      </c>
      <c r="P363" s="18">
        <v>2.2377143879781253E-4</v>
      </c>
    </row>
    <row r="364" spans="2:16" ht="15" x14ac:dyDescent="0.25">
      <c r="B364" s="50" t="s">
        <v>2803</v>
      </c>
      <c r="C364" s="42" t="s">
        <v>3021</v>
      </c>
      <c r="D364" s="42" t="s">
        <v>175</v>
      </c>
      <c r="E364" s="42" t="s">
        <v>189</v>
      </c>
      <c r="F364" s="42" t="s">
        <v>2715</v>
      </c>
      <c r="G364" s="17">
        <v>3.3200000000000003</v>
      </c>
      <c r="H364" s="42" t="s">
        <v>88</v>
      </c>
      <c r="I364" s="18">
        <v>5.9500000000000004E-2</v>
      </c>
      <c r="J364" s="18">
        <v>5.9500000000000004E-2</v>
      </c>
      <c r="K364" s="17">
        <v>4452240</v>
      </c>
      <c r="L364" s="17">
        <v>120.52</v>
      </c>
      <c r="M364" s="17">
        <v>5365.66</v>
      </c>
      <c r="N364" s="18">
        <v>0.1484</v>
      </c>
      <c r="O364" s="18">
        <v>1.3108879364177204E-3</v>
      </c>
      <c r="P364" s="18">
        <v>2.6601945233307794E-4</v>
      </c>
    </row>
    <row r="365" spans="2:16" ht="15" x14ac:dyDescent="0.25">
      <c r="B365" s="50" t="s">
        <v>2803</v>
      </c>
      <c r="C365" s="42" t="s">
        <v>3022</v>
      </c>
      <c r="D365" s="42" t="s">
        <v>175</v>
      </c>
      <c r="E365" s="42" t="s">
        <v>189</v>
      </c>
      <c r="F365" s="42" t="s">
        <v>2717</v>
      </c>
      <c r="G365" s="17">
        <v>3.399999999999999</v>
      </c>
      <c r="H365" s="42" t="s">
        <v>88</v>
      </c>
      <c r="I365" s="18">
        <v>5.9500000000000004E-2</v>
      </c>
      <c r="J365" s="18">
        <v>5.9500000000000004E-2</v>
      </c>
      <c r="K365" s="17">
        <v>2648880</v>
      </c>
      <c r="L365" s="17">
        <v>119.27</v>
      </c>
      <c r="M365" s="17">
        <v>3159.44</v>
      </c>
      <c r="N365" s="18">
        <v>8.8300000000000003E-2</v>
      </c>
      <c r="O365" s="18">
        <v>7.7188487191428515E-4</v>
      </c>
      <c r="P365" s="18">
        <v>1.5663916433005816E-4</v>
      </c>
    </row>
    <row r="366" spans="2:16" ht="15" x14ac:dyDescent="0.25">
      <c r="B366" s="50" t="s">
        <v>2803</v>
      </c>
      <c r="C366" s="42" t="s">
        <v>3023</v>
      </c>
      <c r="D366" s="42" t="s">
        <v>175</v>
      </c>
      <c r="E366" s="42" t="s">
        <v>189</v>
      </c>
      <c r="F366" s="42" t="s">
        <v>2719</v>
      </c>
      <c r="G366" s="17">
        <v>3.4799999999999995</v>
      </c>
      <c r="H366" s="42" t="s">
        <v>88</v>
      </c>
      <c r="I366" s="18">
        <v>5.9500000000000004E-2</v>
      </c>
      <c r="J366" s="18">
        <v>5.9500000000000004E-2</v>
      </c>
      <c r="K366" s="17">
        <v>664560</v>
      </c>
      <c r="L366" s="17">
        <v>118.33</v>
      </c>
      <c r="M366" s="17">
        <v>786.38</v>
      </c>
      <c r="N366" s="18">
        <v>0</v>
      </c>
      <c r="O366" s="18">
        <v>1.9212101688145859E-4</v>
      </c>
      <c r="P366" s="18">
        <v>3.8987259149048925E-5</v>
      </c>
    </row>
    <row r="367" spans="2:16" ht="15" x14ac:dyDescent="0.25">
      <c r="B367" s="50" t="s">
        <v>2803</v>
      </c>
      <c r="C367" s="42" t="s">
        <v>3024</v>
      </c>
      <c r="D367" s="42" t="s">
        <v>175</v>
      </c>
      <c r="E367" s="42" t="s">
        <v>189</v>
      </c>
      <c r="F367" s="42" t="s">
        <v>2721</v>
      </c>
      <c r="G367" s="17">
        <v>3.02</v>
      </c>
      <c r="H367" s="42" t="s">
        <v>88</v>
      </c>
      <c r="I367" s="18">
        <v>5.9500000000000004E-2</v>
      </c>
      <c r="J367" s="18">
        <v>5.9500000000000004E-2</v>
      </c>
      <c r="K367" s="17">
        <v>729000</v>
      </c>
      <c r="L367" s="17">
        <v>123.7</v>
      </c>
      <c r="M367" s="17">
        <v>901.76</v>
      </c>
      <c r="N367" s="18">
        <v>0</v>
      </c>
      <c r="O367" s="18">
        <v>2.2030958084262584E-4</v>
      </c>
      <c r="P367" s="18">
        <v>4.4707585149986466E-5</v>
      </c>
    </row>
    <row r="368" spans="2:16" ht="15" x14ac:dyDescent="0.25">
      <c r="B368" s="50" t="s">
        <v>2803</v>
      </c>
      <c r="C368" s="42" t="s">
        <v>3025</v>
      </c>
      <c r="D368" s="42" t="s">
        <v>175</v>
      </c>
      <c r="E368" s="42" t="s">
        <v>189</v>
      </c>
      <c r="F368" s="42" t="s">
        <v>428</v>
      </c>
      <c r="G368" s="17">
        <v>3.1100000000000003</v>
      </c>
      <c r="H368" s="42" t="s">
        <v>88</v>
      </c>
      <c r="I368" s="18">
        <v>5.9499999999999997E-2</v>
      </c>
      <c r="J368" s="18">
        <v>5.9499999999999997E-2</v>
      </c>
      <c r="K368" s="17">
        <v>142200</v>
      </c>
      <c r="L368" s="17">
        <v>123.13</v>
      </c>
      <c r="M368" s="17">
        <v>175.08</v>
      </c>
      <c r="N368" s="18">
        <v>4.6999999999999993E-3</v>
      </c>
      <c r="O368" s="18">
        <v>4.2773910368531467E-5</v>
      </c>
      <c r="P368" s="18">
        <v>8.6801410664252476E-6</v>
      </c>
    </row>
    <row r="369" spans="2:16" ht="15" x14ac:dyDescent="0.25">
      <c r="B369" s="50" t="s">
        <v>2803</v>
      </c>
      <c r="C369" s="42" t="s">
        <v>3026</v>
      </c>
      <c r="D369" s="42" t="s">
        <v>175</v>
      </c>
      <c r="E369" s="42" t="s">
        <v>189</v>
      </c>
      <c r="F369" s="42" t="s">
        <v>3027</v>
      </c>
      <c r="G369" s="17">
        <v>3.19</v>
      </c>
      <c r="H369" s="42" t="s">
        <v>88</v>
      </c>
      <c r="I369" s="18">
        <v>5.9500000000000004E-2</v>
      </c>
      <c r="J369" s="18">
        <v>5.9500000000000004E-2</v>
      </c>
      <c r="K369" s="17">
        <v>90000</v>
      </c>
      <c r="L369" s="17">
        <v>122.43</v>
      </c>
      <c r="M369" s="17">
        <v>110.19</v>
      </c>
      <c r="N369" s="18">
        <v>3.0000000000000001E-3</v>
      </c>
      <c r="O369" s="18">
        <v>2.69205916353009E-5</v>
      </c>
      <c r="P369" s="18">
        <v>5.463015444993134E-6</v>
      </c>
    </row>
    <row r="370" spans="2:16" ht="15" x14ac:dyDescent="0.25">
      <c r="B370" s="50" t="s">
        <v>2803</v>
      </c>
      <c r="C370" s="42" t="s">
        <v>3028</v>
      </c>
      <c r="D370" s="42" t="s">
        <v>175</v>
      </c>
      <c r="E370" s="42" t="s">
        <v>189</v>
      </c>
      <c r="F370" s="42" t="s">
        <v>2724</v>
      </c>
      <c r="G370" s="17">
        <v>3.2699999999999996</v>
      </c>
      <c r="H370" s="42" t="s">
        <v>88</v>
      </c>
      <c r="I370" s="18">
        <v>5.9500000000000004E-2</v>
      </c>
      <c r="J370" s="18">
        <v>5.9500000000000004E-2</v>
      </c>
      <c r="K370" s="17">
        <v>739800</v>
      </c>
      <c r="L370" s="17">
        <v>121.73</v>
      </c>
      <c r="M370" s="17">
        <v>900.53000000000009</v>
      </c>
      <c r="N370" s="18">
        <v>2.4699999999999996E-2</v>
      </c>
      <c r="O370" s="18">
        <v>2.2000907873071532E-4</v>
      </c>
      <c r="P370" s="18">
        <v>4.4646604035571899E-5</v>
      </c>
    </row>
    <row r="371" spans="2:16" ht="15" x14ac:dyDescent="0.25">
      <c r="B371" s="50" t="s">
        <v>2803</v>
      </c>
      <c r="C371" s="42" t="s">
        <v>3029</v>
      </c>
      <c r="D371" s="42" t="s">
        <v>175</v>
      </c>
      <c r="E371" s="42" t="s">
        <v>189</v>
      </c>
      <c r="F371" s="42" t="s">
        <v>2726</v>
      </c>
      <c r="G371" s="17">
        <v>3.3599999999999994</v>
      </c>
      <c r="H371" s="42" t="s">
        <v>88</v>
      </c>
      <c r="I371" s="18">
        <v>5.9500000000000004E-2</v>
      </c>
      <c r="J371" s="18">
        <v>5.9500000000000004E-2</v>
      </c>
      <c r="K371" s="17">
        <v>645000</v>
      </c>
      <c r="L371" s="17">
        <v>121.13</v>
      </c>
      <c r="M371" s="17">
        <v>781.32</v>
      </c>
      <c r="N371" s="18">
        <v>2.1499999999999998E-2</v>
      </c>
      <c r="O371" s="18">
        <v>1.9088480494140395E-4</v>
      </c>
      <c r="P371" s="18">
        <v>3.873639375153858E-5</v>
      </c>
    </row>
    <row r="372" spans="2:16" ht="15" x14ac:dyDescent="0.25">
      <c r="B372" s="50" t="s">
        <v>2803</v>
      </c>
      <c r="C372" s="42" t="s">
        <v>3030</v>
      </c>
      <c r="D372" s="42" t="s">
        <v>175</v>
      </c>
      <c r="E372" s="42" t="s">
        <v>189</v>
      </c>
      <c r="F372" s="42" t="s">
        <v>3031</v>
      </c>
      <c r="G372" s="17">
        <v>3.44</v>
      </c>
      <c r="H372" s="42" t="s">
        <v>88</v>
      </c>
      <c r="I372" s="18">
        <v>5.9500000000000004E-2</v>
      </c>
      <c r="J372" s="18">
        <v>5.9500000000000004E-2</v>
      </c>
      <c r="K372" s="17">
        <v>982200</v>
      </c>
      <c r="L372" s="17">
        <v>121.63</v>
      </c>
      <c r="M372" s="17">
        <v>1194.6100000000001</v>
      </c>
      <c r="N372" s="18">
        <v>3.27E-2</v>
      </c>
      <c r="O372" s="18">
        <v>2.9185595764993932E-4</v>
      </c>
      <c r="P372" s="18">
        <v>5.9226543976252367E-5</v>
      </c>
    </row>
    <row r="373" spans="2:16" ht="15" x14ac:dyDescent="0.25">
      <c r="B373" s="50" t="s">
        <v>2803</v>
      </c>
      <c r="C373" s="42" t="s">
        <v>3032</v>
      </c>
      <c r="D373" s="42" t="s">
        <v>175</v>
      </c>
      <c r="E373" s="42" t="s">
        <v>189</v>
      </c>
      <c r="F373" s="42" t="s">
        <v>2728</v>
      </c>
      <c r="G373" s="17">
        <v>3.5200000000000005</v>
      </c>
      <c r="H373" s="42" t="s">
        <v>88</v>
      </c>
      <c r="I373" s="18">
        <v>5.9500000000000004E-2</v>
      </c>
      <c r="J373" s="18">
        <v>5.9500000000000004E-2</v>
      </c>
      <c r="K373" s="17">
        <v>1343400</v>
      </c>
      <c r="L373" s="17">
        <v>121.83</v>
      </c>
      <c r="M373" s="17">
        <v>1636.69</v>
      </c>
      <c r="N373" s="18">
        <v>0.26869999999999999</v>
      </c>
      <c r="O373" s="18">
        <v>3.9986081426246148E-4</v>
      </c>
      <c r="P373" s="18">
        <v>8.1144048903401518E-5</v>
      </c>
    </row>
    <row r="374" spans="2:16" ht="15" x14ac:dyDescent="0.25">
      <c r="B374" s="50" t="s">
        <v>2803</v>
      </c>
      <c r="C374" s="42" t="s">
        <v>3033</v>
      </c>
      <c r="D374" s="42" t="s">
        <v>175</v>
      </c>
      <c r="E374" s="42" t="s">
        <v>189</v>
      </c>
      <c r="F374" s="42" t="s">
        <v>2730</v>
      </c>
      <c r="G374" s="17">
        <v>3.6</v>
      </c>
      <c r="H374" s="42" t="s">
        <v>88</v>
      </c>
      <c r="I374" s="18">
        <v>5.9500000000000004E-2</v>
      </c>
      <c r="J374" s="18">
        <v>5.9500000000000004E-2</v>
      </c>
      <c r="K374" s="17">
        <v>957000</v>
      </c>
      <c r="L374" s="17">
        <v>121.49</v>
      </c>
      <c r="M374" s="17">
        <v>1162.6200000000001</v>
      </c>
      <c r="N374" s="18">
        <v>0</v>
      </c>
      <c r="O374" s="18">
        <v>2.8404045963366489E-4</v>
      </c>
      <c r="P374" s="18">
        <v>5.7640539220055526E-5</v>
      </c>
    </row>
    <row r="375" spans="2:16" ht="15" x14ac:dyDescent="0.25">
      <c r="B375" s="50" t="s">
        <v>2803</v>
      </c>
      <c r="C375" s="42" t="s">
        <v>3034</v>
      </c>
      <c r="D375" s="42" t="s">
        <v>175</v>
      </c>
      <c r="E375" s="42" t="s">
        <v>189</v>
      </c>
      <c r="F375" s="42" t="s">
        <v>2732</v>
      </c>
      <c r="G375" s="17">
        <v>3.6899999999999995</v>
      </c>
      <c r="H375" s="42" t="s">
        <v>88</v>
      </c>
      <c r="I375" s="18">
        <v>5.9500000000000011E-2</v>
      </c>
      <c r="J375" s="18">
        <v>5.9500000000000011E-2</v>
      </c>
      <c r="K375" s="17">
        <v>2922000</v>
      </c>
      <c r="L375" s="17">
        <v>120.86</v>
      </c>
      <c r="M375" s="17">
        <v>3531.66</v>
      </c>
      <c r="N375" s="18">
        <v>0</v>
      </c>
      <c r="O375" s="18">
        <v>8.6282218581293011E-4</v>
      </c>
      <c r="P375" s="18">
        <v>1.7509314027102686E-4</v>
      </c>
    </row>
    <row r="376" spans="2:16" ht="15" x14ac:dyDescent="0.25">
      <c r="B376" s="50" t="s">
        <v>2803</v>
      </c>
      <c r="C376" s="42" t="s">
        <v>3035</v>
      </c>
      <c r="D376" s="42" t="s">
        <v>175</v>
      </c>
      <c r="E376" s="42" t="s">
        <v>189</v>
      </c>
      <c r="F376" s="42" t="s">
        <v>2734</v>
      </c>
      <c r="G376" s="17">
        <v>3.7700000000000005</v>
      </c>
      <c r="H376" s="42" t="s">
        <v>88</v>
      </c>
      <c r="I376" s="18">
        <v>5.9500000000000011E-2</v>
      </c>
      <c r="J376" s="18">
        <v>5.9500000000000011E-2</v>
      </c>
      <c r="K376" s="17">
        <v>3260400</v>
      </c>
      <c r="L376" s="17">
        <v>120.44</v>
      </c>
      <c r="M376" s="17">
        <v>3926.93</v>
      </c>
      <c r="N376" s="18">
        <v>0</v>
      </c>
      <c r="O376" s="18">
        <v>9.5939086042664634E-4</v>
      </c>
      <c r="P376" s="18">
        <v>1.946898923804963E-4</v>
      </c>
    </row>
    <row r="377" spans="2:16" ht="15" x14ac:dyDescent="0.25">
      <c r="B377" s="50" t="s">
        <v>2803</v>
      </c>
      <c r="C377" s="42" t="s">
        <v>3036</v>
      </c>
      <c r="D377" s="42" t="s">
        <v>175</v>
      </c>
      <c r="E377" s="42" t="s">
        <v>189</v>
      </c>
      <c r="F377" s="42" t="s">
        <v>2736</v>
      </c>
      <c r="G377" s="17">
        <v>3.8500000000000005</v>
      </c>
      <c r="H377" s="42" t="s">
        <v>88</v>
      </c>
      <c r="I377" s="18">
        <v>5.9500000000000004E-2</v>
      </c>
      <c r="J377" s="18">
        <v>5.9500000000000004E-2</v>
      </c>
      <c r="K377" s="17">
        <v>2669400</v>
      </c>
      <c r="L377" s="17">
        <v>120.26</v>
      </c>
      <c r="M377" s="17">
        <v>3210.3199999999997</v>
      </c>
      <c r="N377" s="18">
        <v>0</v>
      </c>
      <c r="O377" s="18">
        <v>7.8431539829965677E-4</v>
      </c>
      <c r="P377" s="18">
        <v>1.5916170018486574E-4</v>
      </c>
    </row>
    <row r="378" spans="2:16" ht="15" x14ac:dyDescent="0.25">
      <c r="B378" s="50" t="s">
        <v>2803</v>
      </c>
      <c r="C378" s="42" t="s">
        <v>3037</v>
      </c>
      <c r="D378" s="42" t="s">
        <v>175</v>
      </c>
      <c r="E378" s="42" t="s">
        <v>189</v>
      </c>
      <c r="F378" s="42" t="s">
        <v>2738</v>
      </c>
      <c r="G378" s="17">
        <v>3.93</v>
      </c>
      <c r="H378" s="42" t="s">
        <v>88</v>
      </c>
      <c r="I378" s="18">
        <v>5.9500000000000011E-2</v>
      </c>
      <c r="J378" s="18">
        <v>5.9500000000000011E-2</v>
      </c>
      <c r="K378" s="17">
        <v>164039.29</v>
      </c>
      <c r="L378" s="17">
        <v>119.46</v>
      </c>
      <c r="M378" s="17">
        <v>195.95</v>
      </c>
      <c r="N378" s="18">
        <v>0</v>
      </c>
      <c r="O378" s="18">
        <v>4.7872673844606692E-5</v>
      </c>
      <c r="P378" s="18">
        <v>9.7148368858009311E-6</v>
      </c>
    </row>
    <row r="379" spans="2:16" ht="15" x14ac:dyDescent="0.25">
      <c r="B379" s="50" t="s">
        <v>2803</v>
      </c>
      <c r="C379" s="42" t="s">
        <v>3038</v>
      </c>
      <c r="D379" s="42" t="s">
        <v>175</v>
      </c>
      <c r="E379" s="42" t="s">
        <v>189</v>
      </c>
      <c r="F379" s="42" t="s">
        <v>2740</v>
      </c>
      <c r="G379" s="17">
        <v>3.47</v>
      </c>
      <c r="H379" s="42" t="s">
        <v>88</v>
      </c>
      <c r="I379" s="18">
        <v>5.9500000000000004E-2</v>
      </c>
      <c r="J379" s="18">
        <v>5.9500000000000004E-2</v>
      </c>
      <c r="K379" s="17">
        <v>267240</v>
      </c>
      <c r="L379" s="17">
        <v>125.28</v>
      </c>
      <c r="M379" s="17">
        <v>334.81</v>
      </c>
      <c r="N379" s="18">
        <v>0</v>
      </c>
      <c r="O379" s="18">
        <v>8.1797652104683677E-5</v>
      </c>
      <c r="P379" s="18">
        <v>1.6599257656213369E-5</v>
      </c>
    </row>
    <row r="380" spans="2:16" ht="15" x14ac:dyDescent="0.25">
      <c r="B380" s="50" t="s">
        <v>2803</v>
      </c>
      <c r="C380" s="42" t="s">
        <v>3039</v>
      </c>
      <c r="D380" s="42" t="s">
        <v>175</v>
      </c>
      <c r="E380" s="42" t="s">
        <v>189</v>
      </c>
      <c r="F380" s="42" t="s">
        <v>2742</v>
      </c>
      <c r="G380" s="17">
        <v>3.55</v>
      </c>
      <c r="H380" s="42" t="s">
        <v>88</v>
      </c>
      <c r="I380" s="18">
        <v>5.9499999999999997E-2</v>
      </c>
      <c r="J380" s="18">
        <v>5.9499999999999997E-2</v>
      </c>
      <c r="K380" s="17">
        <v>615400</v>
      </c>
      <c r="L380" s="17">
        <v>124.7</v>
      </c>
      <c r="M380" s="17">
        <v>767.43</v>
      </c>
      <c r="N380" s="18">
        <v>0</v>
      </c>
      <c r="O380" s="18">
        <v>1.8749132987275587E-4</v>
      </c>
      <c r="P380" s="18">
        <v>3.8047753361930128E-5</v>
      </c>
    </row>
    <row r="381" spans="2:16" ht="15" x14ac:dyDescent="0.25">
      <c r="B381" s="50" t="s">
        <v>2803</v>
      </c>
      <c r="C381" s="42" t="s">
        <v>3040</v>
      </c>
      <c r="D381" s="42" t="s">
        <v>175</v>
      </c>
      <c r="E381" s="42" t="s">
        <v>189</v>
      </c>
      <c r="F381" s="42" t="s">
        <v>3041</v>
      </c>
      <c r="G381" s="17">
        <v>3.7099999999999995</v>
      </c>
      <c r="H381" s="42" t="s">
        <v>88</v>
      </c>
      <c r="I381" s="18">
        <v>5.9499999999999997E-2</v>
      </c>
      <c r="J381" s="18">
        <v>5.9499999999999997E-2</v>
      </c>
      <c r="K381" s="17">
        <v>461720</v>
      </c>
      <c r="L381" s="17">
        <v>121.33</v>
      </c>
      <c r="M381" s="17">
        <v>560.17999999999995</v>
      </c>
      <c r="N381" s="18">
        <v>0</v>
      </c>
      <c r="O381" s="18">
        <v>1.3685794556913384E-4</v>
      </c>
      <c r="P381" s="18">
        <v>2.7772683473783952E-5</v>
      </c>
    </row>
    <row r="382" spans="2:16" ht="15" x14ac:dyDescent="0.25">
      <c r="B382" s="50" t="s">
        <v>2803</v>
      </c>
      <c r="C382" s="42" t="s">
        <v>3042</v>
      </c>
      <c r="D382" s="42" t="s">
        <v>175</v>
      </c>
      <c r="E382" s="42" t="s">
        <v>189</v>
      </c>
      <c r="F382" s="42" t="s">
        <v>2744</v>
      </c>
      <c r="G382" s="17">
        <v>3.88</v>
      </c>
      <c r="H382" s="42" t="s">
        <v>88</v>
      </c>
      <c r="I382" s="18">
        <v>5.9500000000000004E-2</v>
      </c>
      <c r="J382" s="18">
        <v>5.9500000000000004E-2</v>
      </c>
      <c r="K382" s="17">
        <v>563720</v>
      </c>
      <c r="L382" s="17">
        <v>119.93</v>
      </c>
      <c r="M382" s="17">
        <v>676.05</v>
      </c>
      <c r="N382" s="18">
        <v>0</v>
      </c>
      <c r="O382" s="18">
        <v>1.651662217537451E-4</v>
      </c>
      <c r="P382" s="18">
        <v>3.351730276420372E-5</v>
      </c>
    </row>
    <row r="383" spans="2:16" ht="15" x14ac:dyDescent="0.25">
      <c r="B383" s="50" t="s">
        <v>2803</v>
      </c>
      <c r="C383" s="42" t="s">
        <v>3043</v>
      </c>
      <c r="D383" s="42" t="s">
        <v>175</v>
      </c>
      <c r="E383" s="42" t="s">
        <v>189</v>
      </c>
      <c r="F383" s="42" t="s">
        <v>2744</v>
      </c>
      <c r="G383" s="17">
        <v>3.88</v>
      </c>
      <c r="H383" s="42" t="s">
        <v>88</v>
      </c>
      <c r="I383" s="18">
        <v>5.9500000000000004E-2</v>
      </c>
      <c r="J383" s="18">
        <v>5.9500000000000004E-2</v>
      </c>
      <c r="K383" s="17">
        <v>87040</v>
      </c>
      <c r="L383" s="17">
        <v>119.93</v>
      </c>
      <c r="M383" s="17">
        <v>104.38</v>
      </c>
      <c r="N383" s="18">
        <v>4.3E-3</v>
      </c>
      <c r="O383" s="18">
        <v>2.5501146700178852E-5</v>
      </c>
      <c r="P383" s="18">
        <v>5.174966441132438E-6</v>
      </c>
    </row>
    <row r="384" spans="2:16" ht="15" x14ac:dyDescent="0.25">
      <c r="B384" s="50" t="s">
        <v>2803</v>
      </c>
      <c r="C384" s="42" t="s">
        <v>3044</v>
      </c>
      <c r="D384" s="42" t="s">
        <v>175</v>
      </c>
      <c r="E384" s="42" t="s">
        <v>189</v>
      </c>
      <c r="F384" s="42" t="s">
        <v>2746</v>
      </c>
      <c r="G384" s="17">
        <v>3.96</v>
      </c>
      <c r="H384" s="42" t="s">
        <v>88</v>
      </c>
      <c r="I384" s="18">
        <v>5.9500000000000004E-2</v>
      </c>
      <c r="J384" s="18">
        <v>5.9500000000000004E-2</v>
      </c>
      <c r="K384" s="17">
        <v>426360</v>
      </c>
      <c r="L384" s="17">
        <v>119.22</v>
      </c>
      <c r="M384" s="17">
        <v>508.32</v>
      </c>
      <c r="N384" s="18">
        <v>2.1299999999999999E-2</v>
      </c>
      <c r="O384" s="18">
        <v>1.2418799473687406E-4</v>
      </c>
      <c r="P384" s="18">
        <v>2.5201561040011888E-5</v>
      </c>
    </row>
    <row r="385" spans="2:16" ht="15" x14ac:dyDescent="0.25">
      <c r="B385" s="50" t="s">
        <v>2803</v>
      </c>
      <c r="C385" s="42" t="s">
        <v>3045</v>
      </c>
      <c r="D385" s="42" t="s">
        <v>175</v>
      </c>
      <c r="E385" s="42" t="s">
        <v>189</v>
      </c>
      <c r="F385" s="42" t="s">
        <v>2748</v>
      </c>
      <c r="G385" s="17">
        <v>4.04</v>
      </c>
      <c r="H385" s="42" t="s">
        <v>88</v>
      </c>
      <c r="I385" s="18">
        <v>5.9500000000000004E-2</v>
      </c>
      <c r="J385" s="18">
        <v>5.9500000000000004E-2</v>
      </c>
      <c r="K385" s="17">
        <v>269960</v>
      </c>
      <c r="L385" s="17">
        <v>118.21</v>
      </c>
      <c r="M385" s="17">
        <v>319.11</v>
      </c>
      <c r="N385" s="18">
        <v>1.3500000000000002E-2</v>
      </c>
      <c r="O385" s="18">
        <v>7.7961974741272988E-5</v>
      </c>
      <c r="P385" s="18">
        <v>1.5820880829946085E-5</v>
      </c>
    </row>
    <row r="386" spans="2:16" ht="15" x14ac:dyDescent="0.25">
      <c r="B386" s="50" t="s">
        <v>2803</v>
      </c>
      <c r="C386" s="42" t="s">
        <v>3046</v>
      </c>
      <c r="D386" s="42" t="s">
        <v>175</v>
      </c>
      <c r="E386" s="42" t="s">
        <v>189</v>
      </c>
      <c r="F386" s="42" t="s">
        <v>2750</v>
      </c>
      <c r="G386" s="17">
        <v>4.13</v>
      </c>
      <c r="H386" s="42" t="s">
        <v>88</v>
      </c>
      <c r="I386" s="18">
        <v>5.9500000000000004E-2</v>
      </c>
      <c r="J386" s="18">
        <v>5.9500000000000004E-2</v>
      </c>
      <c r="K386" s="17">
        <v>656200</v>
      </c>
      <c r="L386" s="17">
        <v>116.89</v>
      </c>
      <c r="M386" s="17">
        <v>767.06</v>
      </c>
      <c r="N386" s="18">
        <v>3.2799999999999996E-2</v>
      </c>
      <c r="O386" s="18">
        <v>1.8740093492852262E-4</v>
      </c>
      <c r="P386" s="18">
        <v>3.8029409449463956E-5</v>
      </c>
    </row>
    <row r="387" spans="2:16" ht="15" x14ac:dyDescent="0.25">
      <c r="B387" s="50" t="s">
        <v>2803</v>
      </c>
      <c r="C387" s="42" t="s">
        <v>3047</v>
      </c>
      <c r="D387" s="42" t="s">
        <v>175</v>
      </c>
      <c r="E387" s="42" t="s">
        <v>189</v>
      </c>
      <c r="F387" s="42" t="s">
        <v>2752</v>
      </c>
      <c r="G387" s="17">
        <v>4.21</v>
      </c>
      <c r="H387" s="42" t="s">
        <v>88</v>
      </c>
      <c r="I387" s="18">
        <v>5.9500000000000004E-2</v>
      </c>
      <c r="J387" s="18">
        <v>5.9500000000000004E-2</v>
      </c>
      <c r="K387" s="17">
        <v>181575.38</v>
      </c>
      <c r="L387" s="17">
        <v>116.33</v>
      </c>
      <c r="M387" s="17">
        <v>211.23</v>
      </c>
      <c r="N387" s="18">
        <v>9.1000000000000004E-3</v>
      </c>
      <c r="O387" s="18">
        <v>5.1605740730779643E-5</v>
      </c>
      <c r="P387" s="18">
        <v>1.0472390892512022E-5</v>
      </c>
    </row>
    <row r="388" spans="2:16" ht="15" x14ac:dyDescent="0.25">
      <c r="B388" s="50" t="s">
        <v>2803</v>
      </c>
      <c r="C388" s="42" t="s">
        <v>3048</v>
      </c>
      <c r="D388" s="42" t="s">
        <v>175</v>
      </c>
      <c r="E388" s="42" t="s">
        <v>189</v>
      </c>
      <c r="F388" s="42" t="s">
        <v>2754</v>
      </c>
      <c r="G388" s="17">
        <v>4.29</v>
      </c>
      <c r="H388" s="42" t="s">
        <v>88</v>
      </c>
      <c r="I388" s="18">
        <v>5.9500000000000004E-2</v>
      </c>
      <c r="J388" s="18">
        <v>5.9500000000000004E-2</v>
      </c>
      <c r="K388" s="17">
        <v>227120</v>
      </c>
      <c r="L388" s="17">
        <v>116.03</v>
      </c>
      <c r="M388" s="17">
        <v>263.52999999999997</v>
      </c>
      <c r="N388" s="18">
        <v>1.1399999999999999E-2</v>
      </c>
      <c r="O388" s="18">
        <v>6.4383188253478951E-5</v>
      </c>
      <c r="P388" s="18">
        <v>1.3065327708676291E-5</v>
      </c>
    </row>
    <row r="389" spans="2:16" ht="15" x14ac:dyDescent="0.25">
      <c r="B389" s="50" t="s">
        <v>2803</v>
      </c>
      <c r="C389" s="42" t="s">
        <v>3049</v>
      </c>
      <c r="D389" s="42" t="s">
        <v>175</v>
      </c>
      <c r="E389" s="42" t="s">
        <v>189</v>
      </c>
      <c r="F389" s="42" t="s">
        <v>2756</v>
      </c>
      <c r="G389" s="17">
        <v>4.37</v>
      </c>
      <c r="H389" s="42" t="s">
        <v>88</v>
      </c>
      <c r="I389" s="18">
        <v>5.9500000000000011E-2</v>
      </c>
      <c r="J389" s="18">
        <v>5.9500000000000011E-2</v>
      </c>
      <c r="K389" s="17">
        <v>135884.4</v>
      </c>
      <c r="L389" s="17">
        <v>115.11</v>
      </c>
      <c r="M389" s="17">
        <v>156.41999999999999</v>
      </c>
      <c r="N389" s="18">
        <v>6.8000000000000005E-3</v>
      </c>
      <c r="O389" s="18">
        <v>3.8215073451254803E-5</v>
      </c>
      <c r="P389" s="18">
        <v>7.7550129404285862E-6</v>
      </c>
    </row>
    <row r="390" spans="2:16" ht="15" x14ac:dyDescent="0.25">
      <c r="B390" s="50" t="s">
        <v>2803</v>
      </c>
      <c r="C390" s="42" t="s">
        <v>3050</v>
      </c>
      <c r="D390" s="42" t="s">
        <v>175</v>
      </c>
      <c r="E390" s="42" t="s">
        <v>189</v>
      </c>
      <c r="F390" s="42" t="s">
        <v>2758</v>
      </c>
      <c r="G390" s="17">
        <v>3.9</v>
      </c>
      <c r="H390" s="42" t="s">
        <v>88</v>
      </c>
      <c r="I390" s="18">
        <v>5.9500000000000004E-2</v>
      </c>
      <c r="J390" s="18">
        <v>5.9500000000000004E-2</v>
      </c>
      <c r="K390" s="17">
        <v>346560</v>
      </c>
      <c r="L390" s="17">
        <v>119.63</v>
      </c>
      <c r="M390" s="17">
        <v>414.58</v>
      </c>
      <c r="N390" s="18">
        <v>1.7299999999999999E-2</v>
      </c>
      <c r="O390" s="18">
        <v>1.0128631346005124E-4</v>
      </c>
      <c r="P390" s="18">
        <v>2.0554106027636388E-5</v>
      </c>
    </row>
    <row r="391" spans="2:16" ht="15" x14ac:dyDescent="0.25">
      <c r="B391" s="50" t="s">
        <v>2803</v>
      </c>
      <c r="C391" s="42" t="s">
        <v>3051</v>
      </c>
      <c r="D391" s="42" t="s">
        <v>175</v>
      </c>
      <c r="E391" s="42" t="s">
        <v>189</v>
      </c>
      <c r="F391" s="42" t="s">
        <v>2768</v>
      </c>
      <c r="G391" s="17">
        <v>4.3099999999999996</v>
      </c>
      <c r="H391" s="42" t="s">
        <v>88</v>
      </c>
      <c r="I391" s="18">
        <v>5.9500000000000011E-2</v>
      </c>
      <c r="J391" s="18">
        <v>5.9500000000000011E-2</v>
      </c>
      <c r="K391" s="17">
        <v>313880</v>
      </c>
      <c r="L391" s="17">
        <v>113.67</v>
      </c>
      <c r="M391" s="17">
        <v>356.79</v>
      </c>
      <c r="N391" s="18">
        <v>1.5700000000000002E-2</v>
      </c>
      <c r="O391" s="18">
        <v>8.7167600413458657E-5</v>
      </c>
      <c r="P391" s="18">
        <v>1.7688985212987571E-5</v>
      </c>
    </row>
    <row r="392" spans="2:16" ht="15" x14ac:dyDescent="0.25">
      <c r="B392" s="50" t="s">
        <v>2803</v>
      </c>
      <c r="C392" s="42" t="s">
        <v>3052</v>
      </c>
      <c r="D392" s="42" t="s">
        <v>175</v>
      </c>
      <c r="E392" s="42" t="s">
        <v>189</v>
      </c>
      <c r="F392" s="42" t="s">
        <v>2770</v>
      </c>
      <c r="G392" s="17">
        <v>4.3899999999999997</v>
      </c>
      <c r="H392" s="42" t="s">
        <v>88</v>
      </c>
      <c r="I392" s="18">
        <v>5.9500000000000004E-2</v>
      </c>
      <c r="J392" s="18">
        <v>5.9500000000000004E-2</v>
      </c>
      <c r="K392" s="17">
        <v>512240</v>
      </c>
      <c r="L392" s="17">
        <v>113.01</v>
      </c>
      <c r="M392" s="17">
        <v>578.86</v>
      </c>
      <c r="N392" s="18">
        <v>2.5600000000000001E-2</v>
      </c>
      <c r="O392" s="18">
        <v>1.4142166869961231E-4</v>
      </c>
      <c r="P392" s="18">
        <v>2.8698803162616623E-5</v>
      </c>
    </row>
    <row r="393" spans="2:16" ht="15" x14ac:dyDescent="0.25">
      <c r="B393" s="50" t="s">
        <v>2803</v>
      </c>
      <c r="C393" s="42" t="s">
        <v>3053</v>
      </c>
      <c r="D393" s="42" t="s">
        <v>175</v>
      </c>
      <c r="E393" s="42" t="s">
        <v>189</v>
      </c>
      <c r="F393" s="42" t="s">
        <v>2772</v>
      </c>
      <c r="G393" s="17">
        <v>4.47</v>
      </c>
      <c r="H393" s="42" t="s">
        <v>88</v>
      </c>
      <c r="I393" s="18">
        <v>5.9500000000000004E-2</v>
      </c>
      <c r="J393" s="18">
        <v>5.9500000000000004E-2</v>
      </c>
      <c r="K393" s="17">
        <v>317680</v>
      </c>
      <c r="L393" s="17">
        <v>113.08</v>
      </c>
      <c r="M393" s="17">
        <v>359.24</v>
      </c>
      <c r="N393" s="18">
        <v>1.5900000000000001E-2</v>
      </c>
      <c r="O393" s="18">
        <v>8.7766161530678793E-5</v>
      </c>
      <c r="P393" s="18">
        <v>1.7810451660398708E-5</v>
      </c>
    </row>
    <row r="394" spans="2:16" ht="15" x14ac:dyDescent="0.25">
      <c r="B394" s="50" t="s">
        <v>2803</v>
      </c>
      <c r="C394" s="42" t="s">
        <v>3054</v>
      </c>
      <c r="D394" s="42" t="s">
        <v>175</v>
      </c>
      <c r="E394" s="42" t="s">
        <v>189</v>
      </c>
      <c r="F394" s="42" t="s">
        <v>2774</v>
      </c>
      <c r="G394" s="17">
        <v>4.5599999999999996</v>
      </c>
      <c r="H394" s="42" t="s">
        <v>88</v>
      </c>
      <c r="I394" s="18">
        <v>5.9500000000000004E-2</v>
      </c>
      <c r="J394" s="18">
        <v>5.9500000000000004E-2</v>
      </c>
      <c r="K394" s="17">
        <v>770640</v>
      </c>
      <c r="L394" s="17">
        <v>112.61</v>
      </c>
      <c r="M394" s="17">
        <v>867.81</v>
      </c>
      <c r="N394" s="18">
        <v>3.85E-2</v>
      </c>
      <c r="O394" s="18">
        <v>2.1201523393257532E-4</v>
      </c>
      <c r="P394" s="18">
        <v>4.3024407235860708E-5</v>
      </c>
    </row>
    <row r="395" spans="2:16" ht="15" x14ac:dyDescent="0.25">
      <c r="B395" s="50" t="s">
        <v>2803</v>
      </c>
      <c r="C395" s="42" t="s">
        <v>3055</v>
      </c>
      <c r="D395" s="42" t="s">
        <v>175</v>
      </c>
      <c r="E395" s="42" t="s">
        <v>189</v>
      </c>
      <c r="F395" s="42" t="s">
        <v>2776</v>
      </c>
      <c r="G395" s="17">
        <v>4.6399999999999997</v>
      </c>
      <c r="H395" s="42" t="s">
        <v>88</v>
      </c>
      <c r="I395" s="18">
        <v>5.9500000000000004E-2</v>
      </c>
      <c r="J395" s="18">
        <v>5.9500000000000004E-2</v>
      </c>
      <c r="K395" s="17">
        <v>149354.44</v>
      </c>
      <c r="L395" s="17">
        <v>112.76</v>
      </c>
      <c r="M395" s="17">
        <v>168.41</v>
      </c>
      <c r="N395" s="18">
        <v>7.4999999999999997E-3</v>
      </c>
      <c r="O395" s="18">
        <v>4.1144358265732142E-5</v>
      </c>
      <c r="P395" s="18">
        <v>8.3494548606161517E-6</v>
      </c>
    </row>
    <row r="396" spans="2:16" ht="15" x14ac:dyDescent="0.25">
      <c r="B396" s="50" t="s">
        <v>2803</v>
      </c>
      <c r="C396" s="42" t="s">
        <v>3056</v>
      </c>
      <c r="D396" s="42" t="s">
        <v>175</v>
      </c>
      <c r="E396" s="42" t="s">
        <v>189</v>
      </c>
      <c r="F396" s="42" t="s">
        <v>236</v>
      </c>
      <c r="G396" s="17">
        <v>4.71</v>
      </c>
      <c r="H396" s="42" t="s">
        <v>88</v>
      </c>
      <c r="I396" s="18">
        <v>5.9500000000000004E-2</v>
      </c>
      <c r="J396" s="18">
        <v>5.9500000000000004E-2</v>
      </c>
      <c r="K396" s="17">
        <v>484120</v>
      </c>
      <c r="L396" s="17">
        <v>112.28</v>
      </c>
      <c r="M396" s="17">
        <v>543.59</v>
      </c>
      <c r="N396" s="18">
        <v>2.4199999999999999E-2</v>
      </c>
      <c r="O396" s="18">
        <v>1.328048317182432E-4</v>
      </c>
      <c r="P396" s="18">
        <v>2.6950182101314257E-5</v>
      </c>
    </row>
    <row r="397" spans="2:16" ht="15" x14ac:dyDescent="0.25">
      <c r="B397" s="50" t="s">
        <v>2803</v>
      </c>
      <c r="C397" s="42" t="s">
        <v>3057</v>
      </c>
      <c r="D397" s="42" t="s">
        <v>175</v>
      </c>
      <c r="E397" s="42" t="s">
        <v>189</v>
      </c>
      <c r="F397" s="42" t="s">
        <v>2779</v>
      </c>
      <c r="G397" s="17">
        <v>4.8</v>
      </c>
      <c r="H397" s="42" t="s">
        <v>88</v>
      </c>
      <c r="I397" s="18">
        <v>5.9500000000000004E-2</v>
      </c>
      <c r="J397" s="18">
        <v>5.9500000000000004E-2</v>
      </c>
      <c r="K397" s="17">
        <v>15210.64</v>
      </c>
      <c r="L397" s="17">
        <v>111.15</v>
      </c>
      <c r="M397" s="17">
        <v>16.91</v>
      </c>
      <c r="N397" s="18">
        <v>8.0000000000000004E-4</v>
      </c>
      <c r="O397" s="18">
        <v>4.1312932621194139E-6</v>
      </c>
      <c r="P397" s="18">
        <v>8.383663778458472E-7</v>
      </c>
    </row>
    <row r="398" spans="2:16" ht="15" x14ac:dyDescent="0.25">
      <c r="B398" s="50" t="s">
        <v>2803</v>
      </c>
      <c r="C398" s="42" t="s">
        <v>3058</v>
      </c>
      <c r="D398" s="42" t="s">
        <v>175</v>
      </c>
      <c r="E398" s="42" t="s">
        <v>189</v>
      </c>
      <c r="F398" s="42" t="s">
        <v>2781</v>
      </c>
      <c r="G398" s="17">
        <v>4.32</v>
      </c>
      <c r="H398" s="42" t="s">
        <v>88</v>
      </c>
      <c r="I398" s="18">
        <v>5.9500000000000004E-2</v>
      </c>
      <c r="J398" s="18">
        <v>5.9500000000000004E-2</v>
      </c>
      <c r="K398" s="17">
        <v>165403.56</v>
      </c>
      <c r="L398" s="17">
        <v>116.05</v>
      </c>
      <c r="M398" s="17">
        <v>191.96</v>
      </c>
      <c r="N398" s="18">
        <v>8.3000000000000001E-3</v>
      </c>
      <c r="O398" s="18">
        <v>4.6897874310848182E-5</v>
      </c>
      <c r="P398" s="18">
        <v>9.5170201000170797E-6</v>
      </c>
    </row>
    <row r="399" spans="2:16" ht="15" x14ac:dyDescent="0.25">
      <c r="B399" s="50" t="s">
        <v>2803</v>
      </c>
      <c r="C399" s="42" t="s">
        <v>3059</v>
      </c>
      <c r="D399" s="42" t="s">
        <v>175</v>
      </c>
      <c r="E399" s="42" t="s">
        <v>189</v>
      </c>
      <c r="F399" s="42" t="s">
        <v>2783</v>
      </c>
      <c r="G399" s="17">
        <v>4.4000000000000004</v>
      </c>
      <c r="H399" s="42" t="s">
        <v>88</v>
      </c>
      <c r="I399" s="18">
        <v>5.9499999999999997E-2</v>
      </c>
      <c r="J399" s="18">
        <v>5.9499999999999997E-2</v>
      </c>
      <c r="K399" s="17">
        <v>131170.20000000001</v>
      </c>
      <c r="L399" s="17">
        <v>115.06</v>
      </c>
      <c r="M399" s="17">
        <v>150.93</v>
      </c>
      <c r="N399" s="18">
        <v>6.6E-3</v>
      </c>
      <c r="O399" s="18">
        <v>3.6873807927361512E-5</v>
      </c>
      <c r="P399" s="18">
        <v>7.4828289419440398E-6</v>
      </c>
    </row>
    <row r="400" spans="2:16" ht="15" x14ac:dyDescent="0.25">
      <c r="B400" s="50" t="s">
        <v>2803</v>
      </c>
      <c r="C400" s="42" t="s">
        <v>3060</v>
      </c>
      <c r="D400" s="42" t="s">
        <v>175</v>
      </c>
      <c r="E400" s="42" t="s">
        <v>189</v>
      </c>
      <c r="F400" s="42" t="s">
        <v>2785</v>
      </c>
      <c r="G400" s="17">
        <v>4.5599999999999996</v>
      </c>
      <c r="H400" s="42" t="s">
        <v>88</v>
      </c>
      <c r="I400" s="18">
        <v>5.9500000000000004E-2</v>
      </c>
      <c r="J400" s="18">
        <v>5.9500000000000004E-2</v>
      </c>
      <c r="K400" s="17">
        <v>21528.36</v>
      </c>
      <c r="L400" s="17">
        <v>111.79</v>
      </c>
      <c r="M400" s="17">
        <v>24.07</v>
      </c>
      <c r="N400" s="18">
        <v>1.1000000000000001E-3</v>
      </c>
      <c r="O400" s="18">
        <v>5.8805575883627613E-6</v>
      </c>
      <c r="P400" s="18">
        <v>1.1933458731371697E-6</v>
      </c>
    </row>
    <row r="401" spans="2:16" ht="15" x14ac:dyDescent="0.25">
      <c r="B401" s="50" t="s">
        <v>2803</v>
      </c>
      <c r="C401" s="42" t="s">
        <v>3061</v>
      </c>
      <c r="D401" s="42" t="s">
        <v>175</v>
      </c>
      <c r="E401" s="42" t="s">
        <v>189</v>
      </c>
      <c r="F401" s="42" t="s">
        <v>2790</v>
      </c>
      <c r="G401" s="17">
        <v>4.8099999999999996</v>
      </c>
      <c r="H401" s="42" t="s">
        <v>88</v>
      </c>
      <c r="I401" s="18">
        <v>5.9499999999999997E-2</v>
      </c>
      <c r="J401" s="18">
        <v>5.9499999999999997E-2</v>
      </c>
      <c r="K401" s="17">
        <v>640920</v>
      </c>
      <c r="L401" s="17">
        <v>109.78</v>
      </c>
      <c r="M401" s="17">
        <v>703.58</v>
      </c>
      <c r="N401" s="18">
        <v>3.2000000000000001E-2</v>
      </c>
      <c r="O401" s="18">
        <v>1.7189209422601877E-4</v>
      </c>
      <c r="P401" s="18">
        <v>3.4882189007970498E-5</v>
      </c>
    </row>
    <row r="402" spans="2:16" ht="15" x14ac:dyDescent="0.25">
      <c r="B402" s="50" t="s">
        <v>2803</v>
      </c>
      <c r="C402" s="42" t="s">
        <v>3062</v>
      </c>
      <c r="D402" s="42" t="s">
        <v>175</v>
      </c>
      <c r="E402" s="42" t="s">
        <v>189</v>
      </c>
      <c r="F402" s="42" t="s">
        <v>2792</v>
      </c>
      <c r="G402" s="17">
        <v>4.8899999999999997</v>
      </c>
      <c r="H402" s="42" t="s">
        <v>88</v>
      </c>
      <c r="I402" s="18">
        <v>5.9500000000000004E-2</v>
      </c>
      <c r="J402" s="18">
        <v>5.9500000000000004E-2</v>
      </c>
      <c r="K402" s="17">
        <v>350280</v>
      </c>
      <c r="L402" s="17">
        <v>108.92</v>
      </c>
      <c r="M402" s="17">
        <v>381.54</v>
      </c>
      <c r="N402" s="18">
        <v>1.7500000000000002E-2</v>
      </c>
      <c r="O402" s="18">
        <v>9.3214289250682507E-5</v>
      </c>
      <c r="P402" s="18">
        <v>1.8916044222549057E-5</v>
      </c>
    </row>
    <row r="403" spans="2:16" ht="15" x14ac:dyDescent="0.25">
      <c r="B403" s="50" t="s">
        <v>2803</v>
      </c>
      <c r="C403" s="42" t="s">
        <v>3063</v>
      </c>
      <c r="D403" s="42" t="s">
        <v>175</v>
      </c>
      <c r="E403" s="42" t="s">
        <v>189</v>
      </c>
      <c r="F403" s="42" t="s">
        <v>2794</v>
      </c>
      <c r="G403" s="17">
        <v>4.97</v>
      </c>
      <c r="H403" s="42" t="s">
        <v>88</v>
      </c>
      <c r="I403" s="18">
        <v>5.9500000000000004E-2</v>
      </c>
      <c r="J403" s="18">
        <v>5.9500000000000004E-2</v>
      </c>
      <c r="K403" s="17">
        <v>470400</v>
      </c>
      <c r="L403" s="17">
        <v>108.37</v>
      </c>
      <c r="M403" s="17">
        <v>509.76</v>
      </c>
      <c r="N403" s="18">
        <v>2.35E-2</v>
      </c>
      <c r="O403" s="18">
        <v>1.2453980208740345E-4</v>
      </c>
      <c r="P403" s="18">
        <v>2.5272953564204555E-5</v>
      </c>
    </row>
    <row r="404" spans="2:16" ht="15" x14ac:dyDescent="0.25">
      <c r="B404" s="50" t="s">
        <v>2803</v>
      </c>
      <c r="C404" s="42" t="s">
        <v>3064</v>
      </c>
      <c r="D404" s="42" t="s">
        <v>175</v>
      </c>
      <c r="E404" s="42" t="s">
        <v>189</v>
      </c>
      <c r="F404" s="42" t="s">
        <v>2796</v>
      </c>
      <c r="G404" s="17">
        <v>5.0599999999999996</v>
      </c>
      <c r="H404" s="42" t="s">
        <v>88</v>
      </c>
      <c r="I404" s="18">
        <v>5.9500000000000004E-2</v>
      </c>
      <c r="J404" s="18">
        <v>5.9500000000000004E-2</v>
      </c>
      <c r="K404" s="17">
        <v>1020600</v>
      </c>
      <c r="L404" s="17">
        <v>108.57</v>
      </c>
      <c r="M404" s="17">
        <v>1108.04</v>
      </c>
      <c r="N404" s="18">
        <v>5.0999999999999997E-2</v>
      </c>
      <c r="O404" s="18">
        <v>2.7070598380596068E-4</v>
      </c>
      <c r="P404" s="18">
        <v>5.4934564240586186E-5</v>
      </c>
    </row>
    <row r="405" spans="2:16" ht="15" x14ac:dyDescent="0.25">
      <c r="B405" s="50" t="s">
        <v>2803</v>
      </c>
      <c r="C405" s="42" t="s">
        <v>3065</v>
      </c>
      <c r="D405" s="42" t="s">
        <v>175</v>
      </c>
      <c r="E405" s="42" t="s">
        <v>189</v>
      </c>
      <c r="F405" s="42" t="s">
        <v>2847</v>
      </c>
      <c r="G405" s="17">
        <v>5.14</v>
      </c>
      <c r="H405" s="42" t="s">
        <v>88</v>
      </c>
      <c r="I405" s="18">
        <v>5.9500000000000004E-2</v>
      </c>
      <c r="J405" s="18">
        <v>5.9500000000000004E-2</v>
      </c>
      <c r="K405" s="17">
        <v>293160</v>
      </c>
      <c r="L405" s="17">
        <v>108.27</v>
      </c>
      <c r="M405" s="17">
        <v>317.39</v>
      </c>
      <c r="N405" s="18">
        <v>1.47E-2</v>
      </c>
      <c r="O405" s="18">
        <v>7.754176040591843E-5</v>
      </c>
      <c r="P405" s="18">
        <v>1.5735606426049284E-5</v>
      </c>
    </row>
    <row r="406" spans="2:16" ht="15" x14ac:dyDescent="0.25">
      <c r="B406" s="50" t="s">
        <v>2803</v>
      </c>
      <c r="C406" s="42" t="s">
        <v>3066</v>
      </c>
      <c r="D406" s="42" t="s">
        <v>175</v>
      </c>
      <c r="E406" s="42" t="s">
        <v>189</v>
      </c>
      <c r="F406" s="42" t="s">
        <v>2800</v>
      </c>
      <c r="G406" s="17">
        <v>5.22</v>
      </c>
      <c r="H406" s="42" t="s">
        <v>88</v>
      </c>
      <c r="I406" s="18">
        <v>5.9500000000000004E-2</v>
      </c>
      <c r="J406" s="18">
        <v>5.9500000000000004E-2</v>
      </c>
      <c r="K406" s="17">
        <v>268952.88</v>
      </c>
      <c r="L406" s="17">
        <v>107.74</v>
      </c>
      <c r="M406" s="17">
        <v>289.77</v>
      </c>
      <c r="N406" s="18">
        <v>1.34E-2</v>
      </c>
      <c r="O406" s="18">
        <v>7.0793899974236693E-5</v>
      </c>
      <c r="P406" s="18">
        <v>1.4366258149520468E-5</v>
      </c>
    </row>
    <row r="407" spans="2:16" ht="15" x14ac:dyDescent="0.25">
      <c r="B407" s="50" t="s">
        <v>3067</v>
      </c>
      <c r="C407" s="42" t="s">
        <v>3068</v>
      </c>
      <c r="D407" s="42" t="s">
        <v>175</v>
      </c>
      <c r="E407" s="42" t="s">
        <v>189</v>
      </c>
      <c r="F407" s="42" t="s">
        <v>2770</v>
      </c>
      <c r="G407" s="17">
        <v>4.3899999999999997</v>
      </c>
      <c r="H407" s="42" t="s">
        <v>88</v>
      </c>
      <c r="I407" s="18">
        <v>5.9500000000000004E-2</v>
      </c>
      <c r="J407" s="18">
        <v>5.9500000000000004E-2</v>
      </c>
      <c r="K407" s="17">
        <v>84360</v>
      </c>
      <c r="L407" s="17">
        <v>113.11</v>
      </c>
      <c r="M407" s="17">
        <v>95.42</v>
      </c>
      <c r="N407" s="18">
        <v>0.76</v>
      </c>
      <c r="O407" s="18">
        <v>2.3312123185773773E-5</v>
      </c>
      <c r="P407" s="18">
        <v>4.7307462906002798E-6</v>
      </c>
    </row>
    <row r="408" spans="2:16" ht="15" x14ac:dyDescent="0.25">
      <c r="B408" s="50" t="s">
        <v>3067</v>
      </c>
      <c r="C408" s="42" t="s">
        <v>3069</v>
      </c>
      <c r="D408" s="42" t="s">
        <v>175</v>
      </c>
      <c r="E408" s="42" t="s">
        <v>189</v>
      </c>
      <c r="F408" s="42" t="s">
        <v>2746</v>
      </c>
      <c r="G408" s="17">
        <v>3.96</v>
      </c>
      <c r="H408" s="42" t="s">
        <v>88</v>
      </c>
      <c r="I408" s="18">
        <v>5.9500000000000004E-2</v>
      </c>
      <c r="J408" s="18">
        <v>5.9500000000000004E-2</v>
      </c>
      <c r="K408" s="17">
        <v>164560</v>
      </c>
      <c r="L408" s="17">
        <v>119.34</v>
      </c>
      <c r="M408" s="17">
        <v>196.38</v>
      </c>
      <c r="N408" s="18">
        <v>0.68</v>
      </c>
      <c r="O408" s="18">
        <v>4.7977727428445332E-5</v>
      </c>
      <c r="P408" s="18">
        <v>9.7361554867751306E-6</v>
      </c>
    </row>
    <row r="409" spans="2:16" ht="15" x14ac:dyDescent="0.25">
      <c r="B409" s="50" t="s">
        <v>3067</v>
      </c>
      <c r="C409" s="42" t="s">
        <v>3070</v>
      </c>
      <c r="D409" s="42" t="s">
        <v>175</v>
      </c>
      <c r="E409" s="42" t="s">
        <v>189</v>
      </c>
      <c r="F409" s="42" t="s">
        <v>2817</v>
      </c>
      <c r="G409" s="17">
        <v>4.04</v>
      </c>
      <c r="H409" s="42" t="s">
        <v>88</v>
      </c>
      <c r="I409" s="18">
        <v>5.9499999999999997E-2</v>
      </c>
      <c r="J409" s="18">
        <v>5.9499999999999997E-2</v>
      </c>
      <c r="K409" s="17">
        <v>473280</v>
      </c>
      <c r="L409" s="17">
        <v>118.65</v>
      </c>
      <c r="M409" s="17">
        <v>561.55999999999995</v>
      </c>
      <c r="N409" s="18">
        <v>4.7300000000000002E-2</v>
      </c>
      <c r="O409" s="18">
        <v>1.3719509428005783E-4</v>
      </c>
      <c r="P409" s="18">
        <v>2.7841101309468593E-5</v>
      </c>
    </row>
    <row r="410" spans="2:16" ht="15" x14ac:dyDescent="0.25">
      <c r="B410" s="50" t="s">
        <v>3067</v>
      </c>
      <c r="C410" s="42" t="s">
        <v>3071</v>
      </c>
      <c r="D410" s="42" t="s">
        <v>175</v>
      </c>
      <c r="E410" s="42" t="s">
        <v>189</v>
      </c>
      <c r="F410" s="42" t="s">
        <v>2750</v>
      </c>
      <c r="G410" s="17">
        <v>4.13</v>
      </c>
      <c r="H410" s="42" t="s">
        <v>88</v>
      </c>
      <c r="I410" s="18">
        <v>5.9500000000000004E-2</v>
      </c>
      <c r="J410" s="18">
        <v>5.9500000000000004E-2</v>
      </c>
      <c r="K410" s="17">
        <v>990496.16</v>
      </c>
      <c r="L410" s="17">
        <v>117.58</v>
      </c>
      <c r="M410" s="17">
        <v>1164.6500000000001</v>
      </c>
      <c r="N410" s="18">
        <v>9.9000000000000005E-2</v>
      </c>
      <c r="O410" s="18">
        <v>2.845364102736473E-4</v>
      </c>
      <c r="P410" s="18">
        <v>5.7741182847910466E-5</v>
      </c>
    </row>
    <row r="411" spans="2:16" ht="15" x14ac:dyDescent="0.25">
      <c r="B411" s="50" t="s">
        <v>3067</v>
      </c>
      <c r="C411" s="42" t="s">
        <v>3072</v>
      </c>
      <c r="D411" s="42" t="s">
        <v>175</v>
      </c>
      <c r="E411" s="42" t="s">
        <v>189</v>
      </c>
      <c r="F411" s="42" t="s">
        <v>2820</v>
      </c>
      <c r="G411" s="17">
        <v>4.21</v>
      </c>
      <c r="H411" s="42" t="s">
        <v>88</v>
      </c>
      <c r="I411" s="18">
        <v>5.9499999999999997E-2</v>
      </c>
      <c r="J411" s="18">
        <v>5.9499999999999997E-2</v>
      </c>
      <c r="K411" s="17">
        <v>1861669.32</v>
      </c>
      <c r="L411" s="17">
        <v>116.33</v>
      </c>
      <c r="M411" s="17">
        <v>2165.6799999999998</v>
      </c>
      <c r="N411" s="18">
        <v>0.1862</v>
      </c>
      <c r="O411" s="18">
        <v>5.2909871034339281E-4</v>
      </c>
      <c r="P411" s="18">
        <v>1.0737039013442898E-4</v>
      </c>
    </row>
    <row r="412" spans="2:16" ht="15" x14ac:dyDescent="0.25">
      <c r="B412" s="50" t="s">
        <v>3067</v>
      </c>
      <c r="C412" s="42" t="s">
        <v>3073</v>
      </c>
      <c r="D412" s="42" t="s">
        <v>175</v>
      </c>
      <c r="E412" s="42" t="s">
        <v>189</v>
      </c>
      <c r="F412" s="42" t="s">
        <v>2820</v>
      </c>
      <c r="G412" s="17">
        <v>4.29</v>
      </c>
      <c r="H412" s="42" t="s">
        <v>88</v>
      </c>
      <c r="I412" s="18">
        <v>5.9500000000000011E-2</v>
      </c>
      <c r="J412" s="18">
        <v>5.9500000000000011E-2</v>
      </c>
      <c r="K412" s="17">
        <v>360965.76</v>
      </c>
      <c r="L412" s="17">
        <v>115.8</v>
      </c>
      <c r="M412" s="17">
        <v>418.01</v>
      </c>
      <c r="N412" s="18">
        <v>3.61E-2</v>
      </c>
      <c r="O412" s="18">
        <v>1.0212429902415944E-4</v>
      </c>
      <c r="P412" s="18">
        <v>2.0724159054011979E-5</v>
      </c>
    </row>
    <row r="413" spans="2:16" ht="15" x14ac:dyDescent="0.25">
      <c r="B413" s="50" t="s">
        <v>3067</v>
      </c>
      <c r="C413" s="42" t="s">
        <v>3074</v>
      </c>
      <c r="D413" s="42" t="s">
        <v>175</v>
      </c>
      <c r="E413" s="42" t="s">
        <v>189</v>
      </c>
      <c r="F413" s="42" t="s">
        <v>2829</v>
      </c>
      <c r="G413" s="17">
        <v>4.3099999999999996</v>
      </c>
      <c r="H413" s="42" t="s">
        <v>88</v>
      </c>
      <c r="I413" s="18">
        <v>5.9500000000000004E-2</v>
      </c>
      <c r="J413" s="18">
        <v>5.9500000000000004E-2</v>
      </c>
      <c r="K413" s="17">
        <v>53960</v>
      </c>
      <c r="L413" s="17">
        <v>113.67</v>
      </c>
      <c r="M413" s="17">
        <v>61.34</v>
      </c>
      <c r="N413" s="18">
        <v>0</v>
      </c>
      <c r="O413" s="18">
        <v>1.4986015889911582E-5</v>
      </c>
      <c r="P413" s="18">
        <v>3.0411232180404654E-6</v>
      </c>
    </row>
    <row r="414" spans="2:16" ht="15" x14ac:dyDescent="0.25">
      <c r="B414" s="50" t="s">
        <v>3067</v>
      </c>
      <c r="C414" s="42" t="s">
        <v>3075</v>
      </c>
      <c r="D414" s="42" t="s">
        <v>175</v>
      </c>
      <c r="E414" s="42" t="s">
        <v>189</v>
      </c>
      <c r="F414" s="42" t="s">
        <v>2820</v>
      </c>
      <c r="G414" s="17">
        <v>4.47</v>
      </c>
      <c r="H414" s="42" t="s">
        <v>88</v>
      </c>
      <c r="I414" s="18">
        <v>5.9500000000000011E-2</v>
      </c>
      <c r="J414" s="18">
        <v>5.9500000000000011E-2</v>
      </c>
      <c r="K414" s="17">
        <v>671080</v>
      </c>
      <c r="L414" s="17">
        <v>112.43</v>
      </c>
      <c r="M414" s="17">
        <v>754.5</v>
      </c>
      <c r="N414" s="18">
        <v>0.13419999999999999</v>
      </c>
      <c r="O414" s="18">
        <v>1.8433239303779407E-4</v>
      </c>
      <c r="P414" s="18">
        <v>3.7406707988450127E-5</v>
      </c>
    </row>
    <row r="415" spans="2:16" ht="15" x14ac:dyDescent="0.25">
      <c r="B415" s="50" t="s">
        <v>3067</v>
      </c>
      <c r="C415" s="42" t="s">
        <v>3076</v>
      </c>
      <c r="D415" s="42" t="s">
        <v>175</v>
      </c>
      <c r="E415" s="42" t="s">
        <v>189</v>
      </c>
      <c r="F415" s="42" t="s">
        <v>2820</v>
      </c>
      <c r="G415" s="17">
        <v>4.5599999999999996</v>
      </c>
      <c r="H415" s="42" t="s">
        <v>88</v>
      </c>
      <c r="I415" s="18">
        <v>5.9500000000000004E-2</v>
      </c>
      <c r="J415" s="18">
        <v>5.9500000000000004E-2</v>
      </c>
      <c r="K415" s="17">
        <v>2155360</v>
      </c>
      <c r="L415" s="17">
        <v>112.5</v>
      </c>
      <c r="M415" s="17">
        <v>2424.86</v>
      </c>
      <c r="N415" s="18">
        <v>0.43109999999999998</v>
      </c>
      <c r="O415" s="18">
        <v>5.9241914722548089E-4</v>
      </c>
      <c r="P415" s="18">
        <v>1.2022005292627327E-4</v>
      </c>
    </row>
    <row r="416" spans="2:16" ht="15" x14ac:dyDescent="0.25">
      <c r="B416" s="50" t="s">
        <v>3067</v>
      </c>
      <c r="C416" s="42" t="s">
        <v>3077</v>
      </c>
      <c r="D416" s="42" t="s">
        <v>175</v>
      </c>
      <c r="E416" s="42" t="s">
        <v>189</v>
      </c>
      <c r="F416" s="42" t="s">
        <v>2834</v>
      </c>
      <c r="G416" s="17">
        <v>4.71</v>
      </c>
      <c r="H416" s="42" t="s">
        <v>88</v>
      </c>
      <c r="I416" s="18">
        <v>5.9500000000000004E-2</v>
      </c>
      <c r="J416" s="18">
        <v>5.9500000000000004E-2</v>
      </c>
      <c r="K416" s="17">
        <v>206597.64</v>
      </c>
      <c r="L416" s="17">
        <v>112.17</v>
      </c>
      <c r="M416" s="17">
        <v>231.75</v>
      </c>
      <c r="N416" s="18">
        <v>1.03E-2</v>
      </c>
      <c r="O416" s="18">
        <v>5.6618995475823429E-5</v>
      </c>
      <c r="P416" s="18">
        <v>1.1489734362257544E-5</v>
      </c>
    </row>
    <row r="417" spans="2:16" ht="15" x14ac:dyDescent="0.25">
      <c r="B417" s="50" t="s">
        <v>3067</v>
      </c>
      <c r="C417" s="42" t="s">
        <v>3078</v>
      </c>
      <c r="D417" s="42" t="s">
        <v>175</v>
      </c>
      <c r="E417" s="42" t="s">
        <v>189</v>
      </c>
      <c r="F417" s="42" t="s">
        <v>3079</v>
      </c>
      <c r="G417" s="17">
        <v>4.4000000000000004</v>
      </c>
      <c r="H417" s="42" t="s">
        <v>88</v>
      </c>
      <c r="I417" s="18">
        <v>5.9500000000000004E-2</v>
      </c>
      <c r="J417" s="18">
        <v>5.9500000000000004E-2</v>
      </c>
      <c r="K417" s="17">
        <v>24129.84</v>
      </c>
      <c r="L417" s="17">
        <v>115.51</v>
      </c>
      <c r="M417" s="17">
        <v>27.87</v>
      </c>
      <c r="N417" s="18">
        <v>0</v>
      </c>
      <c r="O417" s="18">
        <v>6.8089380967042031E-6</v>
      </c>
      <c r="P417" s="18">
        <v>1.3817428119789331E-6</v>
      </c>
    </row>
    <row r="418" spans="2:16" ht="15" x14ac:dyDescent="0.25">
      <c r="B418" s="50" t="s">
        <v>3067</v>
      </c>
      <c r="C418" s="42" t="s">
        <v>3080</v>
      </c>
      <c r="D418" s="42" t="s">
        <v>175</v>
      </c>
      <c r="E418" s="42" t="s">
        <v>189</v>
      </c>
      <c r="F418" s="42" t="s">
        <v>2838</v>
      </c>
      <c r="G418" s="17">
        <v>4.5599999999999996</v>
      </c>
      <c r="H418" s="42" t="s">
        <v>88</v>
      </c>
      <c r="I418" s="18">
        <v>5.9500000000000004E-2</v>
      </c>
      <c r="J418" s="18">
        <v>5.9500000000000004E-2</v>
      </c>
      <c r="K418" s="17">
        <v>73647</v>
      </c>
      <c r="L418" s="17">
        <v>112.98</v>
      </c>
      <c r="M418" s="17">
        <v>83.21</v>
      </c>
      <c r="N418" s="18">
        <v>7.3599999999999999E-2</v>
      </c>
      <c r="O418" s="18">
        <v>2.0329090026076666E-5</v>
      </c>
      <c r="P418" s="18">
        <v>4.1253971792166138E-6</v>
      </c>
    </row>
    <row r="419" spans="2:16" ht="15" x14ac:dyDescent="0.25">
      <c r="B419" s="50" t="s">
        <v>3067</v>
      </c>
      <c r="C419" s="42" t="s">
        <v>3081</v>
      </c>
      <c r="D419" s="42" t="s">
        <v>175</v>
      </c>
      <c r="E419" s="42" t="s">
        <v>189</v>
      </c>
      <c r="F419" s="42" t="s">
        <v>2790</v>
      </c>
      <c r="G419" s="17">
        <v>4.8099999999999996</v>
      </c>
      <c r="H419" s="42" t="s">
        <v>88</v>
      </c>
      <c r="I419" s="18">
        <v>5.9500000000000004E-2</v>
      </c>
      <c r="J419" s="18">
        <v>5.9500000000000004E-2</v>
      </c>
      <c r="K419" s="17">
        <v>429240</v>
      </c>
      <c r="L419" s="17">
        <v>109.99</v>
      </c>
      <c r="M419" s="17">
        <v>472.11</v>
      </c>
      <c r="N419" s="18">
        <v>0.42920000000000003</v>
      </c>
      <c r="O419" s="18">
        <v>1.1534150573502049E-4</v>
      </c>
      <c r="P419" s="18">
        <v>2.3406336525417087E-5</v>
      </c>
    </row>
    <row r="420" spans="2:16" ht="15" x14ac:dyDescent="0.25">
      <c r="B420" s="50" t="s">
        <v>3067</v>
      </c>
      <c r="C420" s="42" t="s">
        <v>3082</v>
      </c>
      <c r="D420" s="42" t="s">
        <v>175</v>
      </c>
      <c r="E420" s="42" t="s">
        <v>189</v>
      </c>
      <c r="F420" s="42" t="s">
        <v>2834</v>
      </c>
      <c r="G420" s="17">
        <v>4.8899999999999997</v>
      </c>
      <c r="H420" s="42" t="s">
        <v>88</v>
      </c>
      <c r="I420" s="18">
        <v>5.9499999999999997E-2</v>
      </c>
      <c r="J420" s="18">
        <v>5.9499999999999997E-2</v>
      </c>
      <c r="K420" s="17">
        <v>723240</v>
      </c>
      <c r="L420" s="17">
        <v>109.24</v>
      </c>
      <c r="M420" s="17">
        <v>790.04</v>
      </c>
      <c r="N420" s="18">
        <v>7.2300000000000003E-2</v>
      </c>
      <c r="O420" s="18">
        <v>1.9301519389738745E-4</v>
      </c>
      <c r="P420" s="18">
        <v>3.9168715148038622E-5</v>
      </c>
    </row>
    <row r="421" spans="2:16" ht="15" x14ac:dyDescent="0.25">
      <c r="B421" s="50" t="s">
        <v>3067</v>
      </c>
      <c r="C421" s="42" t="s">
        <v>3083</v>
      </c>
      <c r="D421" s="42" t="s">
        <v>175</v>
      </c>
      <c r="E421" s="42" t="s">
        <v>189</v>
      </c>
      <c r="F421" s="42" t="s">
        <v>2794</v>
      </c>
      <c r="G421" s="17">
        <v>4.97</v>
      </c>
      <c r="H421" s="42" t="s">
        <v>88</v>
      </c>
      <c r="I421" s="18">
        <v>5.9500000000000004E-2</v>
      </c>
      <c r="J421" s="18">
        <v>5.9500000000000004E-2</v>
      </c>
      <c r="K421" s="17">
        <v>2876160</v>
      </c>
      <c r="L421" s="17">
        <v>108.37</v>
      </c>
      <c r="M421" s="17">
        <v>3116.83</v>
      </c>
      <c r="N421" s="18">
        <v>1</v>
      </c>
      <c r="O421" s="18">
        <v>7.6147479468785648E-4</v>
      </c>
      <c r="P421" s="18">
        <v>1.5452663970794036E-4</v>
      </c>
    </row>
    <row r="422" spans="2:16" ht="15" x14ac:dyDescent="0.25">
      <c r="B422" s="50" t="s">
        <v>3067</v>
      </c>
      <c r="C422" s="42" t="s">
        <v>3084</v>
      </c>
      <c r="D422" s="42" t="s">
        <v>175</v>
      </c>
      <c r="E422" s="42" t="s">
        <v>189</v>
      </c>
      <c r="F422" s="42" t="s">
        <v>2845</v>
      </c>
      <c r="G422" s="17">
        <v>5.0599999999999996</v>
      </c>
      <c r="H422" s="42" t="s">
        <v>88</v>
      </c>
      <c r="I422" s="18">
        <v>5.9499999999999997E-2</v>
      </c>
      <c r="J422" s="18">
        <v>5.9499999999999997E-2</v>
      </c>
      <c r="K422" s="17">
        <v>293366.64</v>
      </c>
      <c r="L422" s="17">
        <v>107.84</v>
      </c>
      <c r="M422" s="17">
        <v>316.38</v>
      </c>
      <c r="N422" s="18">
        <v>9.2399999999999996E-2</v>
      </c>
      <c r="O422" s="18">
        <v>7.7295006639227685E-5</v>
      </c>
      <c r="P422" s="18">
        <v>1.5685532502830818E-5</v>
      </c>
    </row>
    <row r="423" spans="2:16" ht="15" x14ac:dyDescent="0.25">
      <c r="B423" s="50" t="s">
        <v>3067</v>
      </c>
      <c r="C423" s="42" t="s">
        <v>3085</v>
      </c>
      <c r="D423" s="42" t="s">
        <v>175</v>
      </c>
      <c r="E423" s="42" t="s">
        <v>189</v>
      </c>
      <c r="F423" s="42" t="s">
        <v>2847</v>
      </c>
      <c r="G423" s="17">
        <v>5.14</v>
      </c>
      <c r="H423" s="42" t="s">
        <v>88</v>
      </c>
      <c r="I423" s="18">
        <v>5.9500000000000011E-2</v>
      </c>
      <c r="J423" s="18">
        <v>5.9500000000000011E-2</v>
      </c>
      <c r="K423" s="17">
        <v>299468.40000000002</v>
      </c>
      <c r="L423" s="17">
        <v>108.06</v>
      </c>
      <c r="M423" s="17">
        <v>323.60000000000002</v>
      </c>
      <c r="N423" s="18">
        <v>1.4999999999999999E-2</v>
      </c>
      <c r="O423" s="18">
        <v>7.905892960507643E-5</v>
      </c>
      <c r="P423" s="18">
        <v>1.604348668663017E-5</v>
      </c>
    </row>
    <row r="424" spans="2:16" ht="15" x14ac:dyDescent="0.25">
      <c r="B424" s="50" t="s">
        <v>3067</v>
      </c>
      <c r="C424" s="42" t="s">
        <v>3086</v>
      </c>
      <c r="D424" s="42" t="s">
        <v>175</v>
      </c>
      <c r="E424" s="42" t="s">
        <v>189</v>
      </c>
      <c r="F424" s="42" t="s">
        <v>2852</v>
      </c>
      <c r="G424" s="17">
        <v>4.8899999999999997</v>
      </c>
      <c r="H424" s="42" t="s">
        <v>88</v>
      </c>
      <c r="I424" s="18">
        <v>5.9500000000000004E-2</v>
      </c>
      <c r="J424" s="18">
        <v>5.9500000000000004E-2</v>
      </c>
      <c r="K424" s="17">
        <v>185840</v>
      </c>
      <c r="L424" s="17">
        <v>111.17</v>
      </c>
      <c r="M424" s="17">
        <v>206.59</v>
      </c>
      <c r="N424" s="18">
        <v>3.7000000000000002E-3</v>
      </c>
      <c r="O424" s="18">
        <v>5.0472139267962729E-5</v>
      </c>
      <c r="P424" s="18">
        <v>1.0242348314557868E-5</v>
      </c>
    </row>
    <row r="425" spans="2:16" ht="15" x14ac:dyDescent="0.25">
      <c r="B425" s="50" t="s">
        <v>3067</v>
      </c>
      <c r="C425" s="42" t="s">
        <v>3087</v>
      </c>
      <c r="D425" s="42" t="s">
        <v>175</v>
      </c>
      <c r="E425" s="42" t="s">
        <v>189</v>
      </c>
      <c r="F425" s="42" t="s">
        <v>2491</v>
      </c>
      <c r="G425" s="17">
        <v>5.0599999999999996</v>
      </c>
      <c r="H425" s="42" t="s">
        <v>88</v>
      </c>
      <c r="I425" s="18">
        <v>5.9499999999999997E-2</v>
      </c>
      <c r="J425" s="18">
        <v>5.9499999999999997E-2</v>
      </c>
      <c r="K425" s="17">
        <v>1028098.16</v>
      </c>
      <c r="L425" s="17">
        <v>109.26</v>
      </c>
      <c r="M425" s="17">
        <v>1123.33</v>
      </c>
      <c r="N425" s="18">
        <v>0.20559999999999998</v>
      </c>
      <c r="O425" s="18">
        <v>2.7444149379873454E-4</v>
      </c>
      <c r="P425" s="18">
        <v>5.5692614028715285E-5</v>
      </c>
    </row>
    <row r="426" spans="2:16" ht="15" x14ac:dyDescent="0.25">
      <c r="B426" s="50" t="s">
        <v>3067</v>
      </c>
      <c r="C426" s="42" t="s">
        <v>3088</v>
      </c>
      <c r="D426" s="42" t="s">
        <v>175</v>
      </c>
      <c r="E426" s="42" t="s">
        <v>189</v>
      </c>
      <c r="F426" s="42" t="s">
        <v>2493</v>
      </c>
      <c r="G426" s="17">
        <v>5.13</v>
      </c>
      <c r="H426" s="42" t="s">
        <v>88</v>
      </c>
      <c r="I426" s="18">
        <v>5.9500000000000004E-2</v>
      </c>
      <c r="J426" s="18">
        <v>5.9500000000000004E-2</v>
      </c>
      <c r="K426" s="17">
        <v>123868.8</v>
      </c>
      <c r="L426" s="17">
        <v>108.25</v>
      </c>
      <c r="M426" s="17">
        <v>134.09</v>
      </c>
      <c r="N426" s="18">
        <v>1.24E-2</v>
      </c>
      <c r="O426" s="18">
        <v>3.275961641144839E-5</v>
      </c>
      <c r="P426" s="18">
        <v>6.6479330340242248E-6</v>
      </c>
    </row>
    <row r="427" spans="2:16" ht="15" x14ac:dyDescent="0.25">
      <c r="B427" s="50" t="s">
        <v>3067</v>
      </c>
      <c r="C427" s="42" t="s">
        <v>3089</v>
      </c>
      <c r="D427" s="42" t="s">
        <v>175</v>
      </c>
      <c r="E427" s="42" t="s">
        <v>189</v>
      </c>
      <c r="F427" s="42" t="s">
        <v>2495</v>
      </c>
      <c r="G427" s="17">
        <v>5.22</v>
      </c>
      <c r="H427" s="42" t="s">
        <v>88</v>
      </c>
      <c r="I427" s="18">
        <v>5.9500000000000004E-2</v>
      </c>
      <c r="J427" s="18">
        <v>5.9500000000000004E-2</v>
      </c>
      <c r="K427" s="17">
        <v>1240160</v>
      </c>
      <c r="L427" s="17">
        <v>107.4</v>
      </c>
      <c r="M427" s="17">
        <v>1332</v>
      </c>
      <c r="N427" s="18">
        <v>0.124</v>
      </c>
      <c r="O427" s="18">
        <v>3.254217992396842E-4</v>
      </c>
      <c r="P427" s="18">
        <v>6.6038084878218122E-5</v>
      </c>
    </row>
    <row r="428" spans="2:16" ht="15" x14ac:dyDescent="0.25">
      <c r="B428" s="50" t="s">
        <v>3067</v>
      </c>
      <c r="C428" s="42" t="s">
        <v>3090</v>
      </c>
      <c r="D428" s="42" t="s">
        <v>175</v>
      </c>
      <c r="E428" s="42" t="s">
        <v>189</v>
      </c>
      <c r="F428" s="42" t="s">
        <v>2497</v>
      </c>
      <c r="G428" s="17">
        <v>5.3</v>
      </c>
      <c r="H428" s="42" t="s">
        <v>88</v>
      </c>
      <c r="I428" s="18">
        <v>5.9500000000000004E-2</v>
      </c>
      <c r="J428" s="18">
        <v>5.9500000000000004E-2</v>
      </c>
      <c r="K428" s="17">
        <v>2859360</v>
      </c>
      <c r="L428" s="17">
        <v>106.59</v>
      </c>
      <c r="M428" s="17">
        <v>3047.9</v>
      </c>
      <c r="N428" s="18">
        <v>0.81689999999999996</v>
      </c>
      <c r="O428" s="18">
        <v>7.4463446088786291E-4</v>
      </c>
      <c r="P428" s="18">
        <v>1.5110921839363439E-4</v>
      </c>
    </row>
    <row r="429" spans="2:16" ht="15" x14ac:dyDescent="0.25">
      <c r="B429" s="50" t="s">
        <v>3067</v>
      </c>
      <c r="C429" s="42" t="s">
        <v>3091</v>
      </c>
      <c r="D429" s="42" t="s">
        <v>175</v>
      </c>
      <c r="E429" s="42" t="s">
        <v>189</v>
      </c>
      <c r="F429" s="42" t="s">
        <v>2499</v>
      </c>
      <c r="G429" s="17">
        <v>5.379999999999999</v>
      </c>
      <c r="H429" s="42" t="s">
        <v>88</v>
      </c>
      <c r="I429" s="18">
        <v>5.9500000000000011E-2</v>
      </c>
      <c r="J429" s="18">
        <v>5.9500000000000011E-2</v>
      </c>
      <c r="K429" s="17">
        <v>12507231.640000001</v>
      </c>
      <c r="L429" s="17">
        <v>105.95</v>
      </c>
      <c r="M429" s="17">
        <v>13251.43</v>
      </c>
      <c r="N429" s="18">
        <v>1.2507999999999999</v>
      </c>
      <c r="O429" s="18">
        <v>3.2374656104344804E-3</v>
      </c>
      <c r="P429" s="18">
        <v>6.5698127559892341E-4</v>
      </c>
    </row>
    <row r="430" spans="2:16" ht="15" x14ac:dyDescent="0.25">
      <c r="B430" s="50" t="s">
        <v>3067</v>
      </c>
      <c r="C430" s="42" t="s">
        <v>3092</v>
      </c>
      <c r="D430" s="42" t="s">
        <v>175</v>
      </c>
      <c r="E430" s="42" t="s">
        <v>189</v>
      </c>
      <c r="F430" s="42" t="s">
        <v>2501</v>
      </c>
      <c r="G430" s="17">
        <v>5.47</v>
      </c>
      <c r="H430" s="42" t="s">
        <v>88</v>
      </c>
      <c r="I430" s="18">
        <v>5.9500000000000004E-2</v>
      </c>
      <c r="J430" s="18">
        <v>5.9500000000000004E-2</v>
      </c>
      <c r="K430" s="17">
        <v>14430104.32</v>
      </c>
      <c r="L430" s="17">
        <v>105.05</v>
      </c>
      <c r="M430" s="17">
        <v>15158.640000000001</v>
      </c>
      <c r="N430" s="18">
        <v>0.28859999999999997</v>
      </c>
      <c r="O430" s="18">
        <v>3.7034173444644492E-3</v>
      </c>
      <c r="P430" s="18">
        <v>7.5153720342218647E-4</v>
      </c>
    </row>
    <row r="431" spans="2:16" ht="15" x14ac:dyDescent="0.25">
      <c r="B431" s="50" t="s">
        <v>3067</v>
      </c>
      <c r="C431" s="42" t="s">
        <v>3093</v>
      </c>
      <c r="D431" s="42" t="s">
        <v>175</v>
      </c>
      <c r="E431" s="42" t="s">
        <v>189</v>
      </c>
      <c r="F431" s="42" t="s">
        <v>2503</v>
      </c>
      <c r="G431" s="17">
        <v>5.54</v>
      </c>
      <c r="H431" s="42" t="s">
        <v>88</v>
      </c>
      <c r="I431" s="18">
        <v>5.9500000000000004E-2</v>
      </c>
      <c r="J431" s="18">
        <v>5.9500000000000004E-2</v>
      </c>
      <c r="K431" s="17">
        <v>1585409.32</v>
      </c>
      <c r="L431" s="17">
        <v>104.36</v>
      </c>
      <c r="M431" s="17">
        <v>1654.53</v>
      </c>
      <c r="N431" s="18">
        <v>3.9599999999999996E-2</v>
      </c>
      <c r="O431" s="18">
        <v>4.0421931643846445E-4</v>
      </c>
      <c r="P431" s="18">
        <v>8.2028522953121787E-5</v>
      </c>
    </row>
    <row r="432" spans="2:16" ht="15" x14ac:dyDescent="0.25">
      <c r="B432" s="50" t="s">
        <v>3067</v>
      </c>
      <c r="C432" s="42" t="s">
        <v>3094</v>
      </c>
      <c r="D432" s="42" t="s">
        <v>175</v>
      </c>
      <c r="E432" s="42" t="s">
        <v>189</v>
      </c>
      <c r="F432" s="42" t="s">
        <v>2505</v>
      </c>
      <c r="G432" s="17">
        <v>5.57</v>
      </c>
      <c r="H432" s="42" t="s">
        <v>88</v>
      </c>
      <c r="I432" s="18">
        <v>5.9500000000000004E-2</v>
      </c>
      <c r="J432" s="18">
        <v>5.9500000000000004E-2</v>
      </c>
      <c r="K432" s="17">
        <v>172304.04</v>
      </c>
      <c r="L432" s="17">
        <v>103.53</v>
      </c>
      <c r="M432" s="17">
        <v>178.39</v>
      </c>
      <c r="N432" s="18">
        <v>3.4500000000000003E-2</v>
      </c>
      <c r="O432" s="18">
        <v>4.3582578653428868E-5</v>
      </c>
      <c r="P432" s="18">
        <v>8.8442447157847816E-6</v>
      </c>
    </row>
    <row r="433" spans="2:16" ht="15" x14ac:dyDescent="0.25">
      <c r="B433" s="50" t="s">
        <v>3067</v>
      </c>
      <c r="C433" s="42" t="s">
        <v>3095</v>
      </c>
      <c r="D433" s="42" t="s">
        <v>175</v>
      </c>
      <c r="E433" s="42" t="s">
        <v>189</v>
      </c>
      <c r="F433" s="42" t="s">
        <v>2865</v>
      </c>
      <c r="G433" s="17">
        <v>5.23</v>
      </c>
      <c r="H433" s="42" t="s">
        <v>88</v>
      </c>
      <c r="I433" s="18">
        <v>5.9500000000000011E-2</v>
      </c>
      <c r="J433" s="18">
        <v>5.9500000000000011E-2</v>
      </c>
      <c r="K433" s="17">
        <v>78000</v>
      </c>
      <c r="L433" s="17">
        <v>106.8</v>
      </c>
      <c r="M433" s="17">
        <v>83.3</v>
      </c>
      <c r="N433" s="18">
        <v>7.8E-2</v>
      </c>
      <c r="O433" s="18">
        <v>2.0351077985484754E-5</v>
      </c>
      <c r="P433" s="18">
        <v>4.1298592119786555E-6</v>
      </c>
    </row>
    <row r="434" spans="2:16" ht="15" x14ac:dyDescent="0.25">
      <c r="B434" s="50" t="s">
        <v>3067</v>
      </c>
      <c r="C434" s="42" t="s">
        <v>3096</v>
      </c>
      <c r="D434" s="42" t="s">
        <v>175</v>
      </c>
      <c r="E434" s="42" t="s">
        <v>189</v>
      </c>
      <c r="F434" s="42" t="s">
        <v>2511</v>
      </c>
      <c r="G434" s="17">
        <v>5.31</v>
      </c>
      <c r="H434" s="42" t="s">
        <v>88</v>
      </c>
      <c r="I434" s="18">
        <v>5.9500000000000004E-2</v>
      </c>
      <c r="J434" s="18">
        <v>5.9500000000000004E-2</v>
      </c>
      <c r="K434" s="17">
        <v>378109</v>
      </c>
      <c r="L434" s="17">
        <v>105.87</v>
      </c>
      <c r="M434" s="17">
        <v>400.31</v>
      </c>
      <c r="N434" s="18">
        <v>3.78E-2</v>
      </c>
      <c r="O434" s="18">
        <v>9.780000034056905E-5</v>
      </c>
      <c r="P434" s="18">
        <v>1.9846625944143766E-5</v>
      </c>
    </row>
    <row r="435" spans="2:16" ht="15" x14ac:dyDescent="0.25">
      <c r="B435" s="50" t="s">
        <v>3067</v>
      </c>
      <c r="C435" s="42" t="s">
        <v>3097</v>
      </c>
      <c r="D435" s="42" t="s">
        <v>175</v>
      </c>
      <c r="E435" s="42" t="s">
        <v>189</v>
      </c>
      <c r="F435" s="42" t="s">
        <v>2515</v>
      </c>
      <c r="G435" s="17">
        <v>5.49</v>
      </c>
      <c r="H435" s="42" t="s">
        <v>88</v>
      </c>
      <c r="I435" s="18">
        <v>5.9500000000000004E-2</v>
      </c>
      <c r="J435" s="18">
        <v>5.9500000000000004E-2</v>
      </c>
      <c r="K435" s="17">
        <v>207661</v>
      </c>
      <c r="L435" s="17">
        <v>104.69</v>
      </c>
      <c r="M435" s="17">
        <v>217.4</v>
      </c>
      <c r="N435" s="18">
        <v>2.0799999999999999E-2</v>
      </c>
      <c r="O435" s="18">
        <v>5.3113137503534042E-5</v>
      </c>
      <c r="P435" s="18">
        <v>1.0778288027420886E-5</v>
      </c>
    </row>
    <row r="436" spans="2:16" ht="15" x14ac:dyDescent="0.25">
      <c r="B436" s="50" t="s">
        <v>3067</v>
      </c>
      <c r="C436" s="42" t="s">
        <v>3098</v>
      </c>
      <c r="D436" s="42" t="s">
        <v>175</v>
      </c>
      <c r="E436" s="42" t="s">
        <v>189</v>
      </c>
      <c r="F436" s="42" t="s">
        <v>2503</v>
      </c>
      <c r="G436" s="17">
        <v>5.66</v>
      </c>
      <c r="H436" s="42" t="s">
        <v>88</v>
      </c>
      <c r="I436" s="18">
        <v>5.9500000000000004E-2</v>
      </c>
      <c r="J436" s="18">
        <v>5.9500000000000004E-2</v>
      </c>
      <c r="K436" s="17">
        <v>1945000</v>
      </c>
      <c r="L436" s="17">
        <v>103.75</v>
      </c>
      <c r="M436" s="17">
        <v>2017.87</v>
      </c>
      <c r="N436" s="18">
        <v>1</v>
      </c>
      <c r="O436" s="18">
        <v>4.9298715167551163E-4</v>
      </c>
      <c r="P436" s="18">
        <v>1.0004224499490239E-4</v>
      </c>
    </row>
    <row r="437" spans="2:16" ht="15" x14ac:dyDescent="0.25">
      <c r="B437" s="50" t="s">
        <v>3067</v>
      </c>
      <c r="C437" s="42" t="s">
        <v>3099</v>
      </c>
      <c r="D437" s="42" t="s">
        <v>175</v>
      </c>
      <c r="E437" s="42" t="s">
        <v>189</v>
      </c>
      <c r="F437" s="42" t="s">
        <v>2520</v>
      </c>
      <c r="G437" s="17">
        <v>5.75</v>
      </c>
      <c r="H437" s="42" t="s">
        <v>88</v>
      </c>
      <c r="I437" s="18">
        <v>5.9500000000000004E-2</v>
      </c>
      <c r="J437" s="18">
        <v>5.9500000000000004E-2</v>
      </c>
      <c r="K437" s="17">
        <v>819905.45</v>
      </c>
      <c r="L437" s="17">
        <v>103.32</v>
      </c>
      <c r="M437" s="17">
        <v>847.09</v>
      </c>
      <c r="N437" s="18">
        <v>7.7000000000000002E-3</v>
      </c>
      <c r="O437" s="18">
        <v>2.0695311705551357E-4</v>
      </c>
      <c r="P437" s="18">
        <v>4.1997148137755099E-5</v>
      </c>
    </row>
    <row r="438" spans="2:16" ht="15" x14ac:dyDescent="0.25">
      <c r="B438" s="50" t="s">
        <v>3067</v>
      </c>
      <c r="C438" s="42" t="s">
        <v>3100</v>
      </c>
      <c r="D438" s="42" t="s">
        <v>175</v>
      </c>
      <c r="E438" s="42" t="s">
        <v>189</v>
      </c>
      <c r="F438" s="42" t="s">
        <v>2872</v>
      </c>
      <c r="G438" s="17">
        <v>5.74</v>
      </c>
      <c r="H438" s="42" t="s">
        <v>88</v>
      </c>
      <c r="I438" s="18">
        <v>5.9500000000000004E-2</v>
      </c>
      <c r="J438" s="18">
        <v>5.9500000000000004E-2</v>
      </c>
      <c r="K438" s="17">
        <v>10282408</v>
      </c>
      <c r="L438" s="17">
        <v>103.35</v>
      </c>
      <c r="M438" s="17">
        <v>10626.73</v>
      </c>
      <c r="N438" s="18">
        <v>0.10279999999999999</v>
      </c>
      <c r="O438" s="18">
        <v>2.5962234208966434E-3</v>
      </c>
      <c r="P438" s="18">
        <v>5.2685352681524538E-4</v>
      </c>
    </row>
    <row r="439" spans="2:16" ht="15" x14ac:dyDescent="0.25">
      <c r="B439" s="50" t="s">
        <v>3067</v>
      </c>
      <c r="C439" s="42" t="s">
        <v>3101</v>
      </c>
      <c r="D439" s="42" t="s">
        <v>175</v>
      </c>
      <c r="E439" s="42" t="s">
        <v>189</v>
      </c>
      <c r="F439" s="42" t="s">
        <v>2522</v>
      </c>
      <c r="G439" s="17">
        <v>5.830000000000001</v>
      </c>
      <c r="H439" s="42" t="s">
        <v>88</v>
      </c>
      <c r="I439" s="18">
        <v>5.9500000000000011E-2</v>
      </c>
      <c r="J439" s="18">
        <v>5.9500000000000011E-2</v>
      </c>
      <c r="K439" s="17">
        <v>9692690.3100000005</v>
      </c>
      <c r="L439" s="17">
        <v>102.82</v>
      </c>
      <c r="M439" s="17">
        <v>9965.7899999999991</v>
      </c>
      <c r="N439" s="18">
        <v>9.6999999999999989E-2</v>
      </c>
      <c r="O439" s="18">
        <v>2.4347487332168558E-3</v>
      </c>
      <c r="P439" s="18">
        <v>4.9408534977364658E-4</v>
      </c>
    </row>
    <row r="440" spans="2:16" ht="15" x14ac:dyDescent="0.25">
      <c r="B440" s="50" t="s">
        <v>3067</v>
      </c>
      <c r="C440" s="42" t="s">
        <v>3102</v>
      </c>
      <c r="D440" s="42" t="s">
        <v>175</v>
      </c>
      <c r="E440" s="42" t="s">
        <v>189</v>
      </c>
      <c r="F440" s="42" t="s">
        <v>2524</v>
      </c>
      <c r="G440" s="17">
        <v>5.9</v>
      </c>
      <c r="H440" s="42" t="s">
        <v>88</v>
      </c>
      <c r="I440" s="18">
        <v>5.9500000000000011E-2</v>
      </c>
      <c r="J440" s="18">
        <v>5.9500000000000011E-2</v>
      </c>
      <c r="K440" s="17">
        <v>904513</v>
      </c>
      <c r="L440" s="17">
        <v>102.35</v>
      </c>
      <c r="M440" s="17">
        <v>925.79</v>
      </c>
      <c r="N440" s="18">
        <v>9.0999999999999987E-3</v>
      </c>
      <c r="O440" s="18">
        <v>2.2618036600458499E-4</v>
      </c>
      <c r="P440" s="18">
        <v>4.5898947897451612E-5</v>
      </c>
    </row>
    <row r="441" spans="2:16" ht="15" x14ac:dyDescent="0.25">
      <c r="B441" s="50" t="s">
        <v>3067</v>
      </c>
      <c r="C441" s="42" t="s">
        <v>3103</v>
      </c>
      <c r="D441" s="42" t="s">
        <v>175</v>
      </c>
      <c r="E441" s="42" t="s">
        <v>189</v>
      </c>
      <c r="F441" s="42" t="s">
        <v>2526</v>
      </c>
      <c r="G441" s="17">
        <v>5.7200000000000006</v>
      </c>
      <c r="H441" s="42" t="s">
        <v>88</v>
      </c>
      <c r="I441" s="18">
        <v>5.9500000000000011E-2</v>
      </c>
      <c r="J441" s="18">
        <v>5.9500000000000011E-2</v>
      </c>
      <c r="K441" s="17">
        <v>331316</v>
      </c>
      <c r="L441" s="17">
        <v>107.88</v>
      </c>
      <c r="M441" s="17">
        <v>357.42999999999995</v>
      </c>
      <c r="N441" s="18">
        <v>3.2999999999999995E-3</v>
      </c>
      <c r="O441" s="18">
        <v>8.7323959235916139E-5</v>
      </c>
      <c r="P441" s="18">
        <v>1.7720715223739866E-5</v>
      </c>
    </row>
    <row r="442" spans="2:16" ht="15" x14ac:dyDescent="0.25">
      <c r="B442" s="50" t="s">
        <v>3067</v>
      </c>
      <c r="C442" s="42" t="s">
        <v>3104</v>
      </c>
      <c r="D442" s="42" t="s">
        <v>175</v>
      </c>
      <c r="E442" s="42" t="s">
        <v>189</v>
      </c>
      <c r="F442" s="42" t="s">
        <v>3105</v>
      </c>
      <c r="G442" s="17">
        <v>5.97</v>
      </c>
      <c r="H442" s="42" t="s">
        <v>88</v>
      </c>
      <c r="I442" s="18">
        <v>5.9500000000000011E-2</v>
      </c>
      <c r="J442" s="18">
        <v>5.9500000000000011E-2</v>
      </c>
      <c r="K442" s="17">
        <v>89000</v>
      </c>
      <c r="L442" s="17">
        <v>105.09</v>
      </c>
      <c r="M442" s="17">
        <v>93.53</v>
      </c>
      <c r="N442" s="18">
        <v>8.9999999999999998E-4</v>
      </c>
      <c r="O442" s="18">
        <v>2.2850376038203949E-5</v>
      </c>
      <c r="P442" s="18">
        <v>4.6370436025974032E-6</v>
      </c>
    </row>
    <row r="443" spans="2:16" ht="15" x14ac:dyDescent="0.25">
      <c r="B443" s="50" t="s">
        <v>3067</v>
      </c>
      <c r="C443" s="42" t="s">
        <v>3106</v>
      </c>
      <c r="D443" s="42" t="s">
        <v>175</v>
      </c>
      <c r="E443" s="42" t="s">
        <v>189</v>
      </c>
      <c r="F443" s="42" t="s">
        <v>2532</v>
      </c>
      <c r="G443" s="17">
        <v>6.05</v>
      </c>
      <c r="H443" s="42" t="s">
        <v>88</v>
      </c>
      <c r="I443" s="18">
        <v>5.9500000000000004E-2</v>
      </c>
      <c r="J443" s="18">
        <v>5.9500000000000004E-2</v>
      </c>
      <c r="K443" s="17">
        <v>32900</v>
      </c>
      <c r="L443" s="17">
        <v>104.86</v>
      </c>
      <c r="M443" s="17">
        <v>34.5</v>
      </c>
      <c r="N443" s="18">
        <v>2.9999999999999997E-4</v>
      </c>
      <c r="O443" s="18">
        <v>8.4287177730999281E-6</v>
      </c>
      <c r="P443" s="18">
        <v>1.7104458921160098E-6</v>
      </c>
    </row>
    <row r="444" spans="2:16" ht="15" x14ac:dyDescent="0.25">
      <c r="B444" s="50" t="s">
        <v>3067</v>
      </c>
      <c r="C444" s="42" t="s">
        <v>3107</v>
      </c>
      <c r="D444" s="42" t="s">
        <v>175</v>
      </c>
      <c r="E444" s="42" t="s">
        <v>189</v>
      </c>
      <c r="F444" s="42" t="s">
        <v>2534</v>
      </c>
      <c r="G444" s="17">
        <v>6.14</v>
      </c>
      <c r="H444" s="42" t="s">
        <v>88</v>
      </c>
      <c r="I444" s="18">
        <v>5.9500000000000004E-2</v>
      </c>
      <c r="J444" s="18">
        <v>5.9500000000000004E-2</v>
      </c>
      <c r="K444" s="17">
        <v>526000</v>
      </c>
      <c r="L444" s="17">
        <v>104.25</v>
      </c>
      <c r="M444" s="17">
        <v>548.38</v>
      </c>
      <c r="N444" s="18">
        <v>5.3E-3</v>
      </c>
      <c r="O444" s="18">
        <v>1.3397507978007357E-4</v>
      </c>
      <c r="P444" s="18">
        <v>2.7187661400538476E-5</v>
      </c>
    </row>
    <row r="445" spans="2:16" ht="15" x14ac:dyDescent="0.25">
      <c r="B445" s="50" t="s">
        <v>3067</v>
      </c>
      <c r="C445" s="42" t="s">
        <v>3108</v>
      </c>
      <c r="D445" s="42" t="s">
        <v>175</v>
      </c>
      <c r="E445" s="42" t="s">
        <v>189</v>
      </c>
      <c r="F445" s="42" t="s">
        <v>856</v>
      </c>
      <c r="G445" s="17">
        <v>6.28</v>
      </c>
      <c r="H445" s="42" t="s">
        <v>88</v>
      </c>
      <c r="I445" s="18">
        <v>5.949999999999999E-2</v>
      </c>
      <c r="J445" s="18">
        <v>5.949999999999999E-2</v>
      </c>
      <c r="K445" s="17">
        <v>1367006</v>
      </c>
      <c r="L445" s="17">
        <v>102.46</v>
      </c>
      <c r="M445" s="17">
        <v>1400.65</v>
      </c>
      <c r="N445" s="18">
        <v>1.37E-2</v>
      </c>
      <c r="O445" s="18">
        <v>3.421937260548526E-4</v>
      </c>
      <c r="P445" s="18">
        <v>6.9441624312819976E-5</v>
      </c>
    </row>
    <row r="446" spans="2:16" ht="15" x14ac:dyDescent="0.25">
      <c r="B446" s="50" t="s">
        <v>3067</v>
      </c>
      <c r="C446" s="42" t="s">
        <v>3109</v>
      </c>
      <c r="D446" s="42" t="s">
        <v>175</v>
      </c>
      <c r="E446" s="42" t="s">
        <v>189</v>
      </c>
      <c r="F446" s="42" t="s">
        <v>2539</v>
      </c>
      <c r="G446" s="17">
        <v>6.35</v>
      </c>
      <c r="H446" s="42" t="s">
        <v>88</v>
      </c>
      <c r="I446" s="18">
        <v>5.9500000000000004E-2</v>
      </c>
      <c r="J446" s="18">
        <v>5.9500000000000004E-2</v>
      </c>
      <c r="K446" s="17">
        <v>530000</v>
      </c>
      <c r="L446" s="17">
        <v>101.97</v>
      </c>
      <c r="M446" s="17">
        <v>540.45000000000005</v>
      </c>
      <c r="N446" s="18">
        <v>5.3E-3</v>
      </c>
      <c r="O446" s="18">
        <v>1.3203769624556107E-4</v>
      </c>
      <c r="P446" s="18">
        <v>2.6794506736060801E-5</v>
      </c>
    </row>
    <row r="447" spans="2:16" ht="15" x14ac:dyDescent="0.25">
      <c r="B447" s="50" t="s">
        <v>3067</v>
      </c>
      <c r="C447" s="42" t="s">
        <v>3110</v>
      </c>
      <c r="D447" s="42" t="s">
        <v>175</v>
      </c>
      <c r="E447" s="42" t="s">
        <v>189</v>
      </c>
      <c r="F447" s="42" t="s">
        <v>2541</v>
      </c>
      <c r="G447" s="17">
        <v>6.4299999999999988</v>
      </c>
      <c r="H447" s="42" t="s">
        <v>88</v>
      </c>
      <c r="I447" s="18">
        <v>5.9499999999999997E-2</v>
      </c>
      <c r="J447" s="18">
        <v>5.9499999999999997E-2</v>
      </c>
      <c r="K447" s="17">
        <v>17150000</v>
      </c>
      <c r="L447" s="17">
        <v>101.85</v>
      </c>
      <c r="M447" s="17">
        <v>17466.670000000002</v>
      </c>
      <c r="N447" s="18">
        <v>0.17149999999999999</v>
      </c>
      <c r="O447" s="18">
        <v>4.267293677271633E-3</v>
      </c>
      <c r="P447" s="18">
        <v>8.6596504204191152E-4</v>
      </c>
    </row>
    <row r="448" spans="2:16" ht="15" x14ac:dyDescent="0.25">
      <c r="B448" s="50" t="s">
        <v>3067</v>
      </c>
      <c r="C448" s="42" t="s">
        <v>3111</v>
      </c>
      <c r="D448" s="42" t="s">
        <v>175</v>
      </c>
      <c r="E448" s="42" t="s">
        <v>189</v>
      </c>
      <c r="F448" s="42" t="s">
        <v>2543</v>
      </c>
      <c r="G448" s="17">
        <v>6.52</v>
      </c>
      <c r="H448" s="42" t="s">
        <v>88</v>
      </c>
      <c r="I448" s="18">
        <v>5.9500000000000004E-2</v>
      </c>
      <c r="J448" s="18">
        <v>5.9500000000000004E-2</v>
      </c>
      <c r="K448" s="17">
        <v>13617661</v>
      </c>
      <c r="L448" s="17">
        <v>101.16</v>
      </c>
      <c r="M448" s="17">
        <v>13776.13</v>
      </c>
      <c r="N448" s="18">
        <v>0.13620000000000002</v>
      </c>
      <c r="O448" s="18">
        <v>3.3656554137836262E-3</v>
      </c>
      <c r="P448" s="18">
        <v>6.8299492660162683E-4</v>
      </c>
    </row>
    <row r="449" spans="2:16" ht="15" x14ac:dyDescent="0.25">
      <c r="B449" s="50" t="s">
        <v>3067</v>
      </c>
      <c r="C449" s="42" t="s">
        <v>3112</v>
      </c>
      <c r="D449" s="42" t="s">
        <v>175</v>
      </c>
      <c r="E449" s="42" t="s">
        <v>189</v>
      </c>
      <c r="F449" s="42" t="s">
        <v>2545</v>
      </c>
      <c r="G449" s="17">
        <v>6.589999999999999</v>
      </c>
      <c r="H449" s="42" t="s">
        <v>88</v>
      </c>
      <c r="I449" s="18">
        <v>5.9500000000000011E-2</v>
      </c>
      <c r="J449" s="18">
        <v>5.9500000000000011E-2</v>
      </c>
      <c r="K449" s="17">
        <v>10817714</v>
      </c>
      <c r="L449" s="17">
        <v>100.88</v>
      </c>
      <c r="M449" s="17">
        <v>10913.14</v>
      </c>
      <c r="N449" s="18">
        <v>0.1082</v>
      </c>
      <c r="O449" s="18">
        <v>2.666196437052978E-3</v>
      </c>
      <c r="P449" s="18">
        <v>5.4105320240831623E-4</v>
      </c>
    </row>
    <row r="450" spans="2:16" ht="15" x14ac:dyDescent="0.25">
      <c r="B450" s="50" t="s">
        <v>3067</v>
      </c>
      <c r="C450" s="42" t="s">
        <v>3113</v>
      </c>
      <c r="D450" s="42" t="s">
        <v>175</v>
      </c>
      <c r="E450" s="42" t="s">
        <v>189</v>
      </c>
      <c r="F450" s="42" t="s">
        <v>2889</v>
      </c>
      <c r="G450" s="17">
        <v>6.61</v>
      </c>
      <c r="H450" s="42" t="s">
        <v>88</v>
      </c>
      <c r="I450" s="18">
        <v>5.9500000000000004E-2</v>
      </c>
      <c r="J450" s="18">
        <v>5.9500000000000004E-2</v>
      </c>
      <c r="K450" s="17">
        <v>64000</v>
      </c>
      <c r="L450" s="17">
        <v>104.47</v>
      </c>
      <c r="M450" s="17">
        <v>66.86</v>
      </c>
      <c r="N450" s="18">
        <v>5.9999999999999995E-4</v>
      </c>
      <c r="O450" s="18">
        <v>1.633461073360757E-5</v>
      </c>
      <c r="P450" s="18">
        <v>3.3147945607790265E-6</v>
      </c>
    </row>
    <row r="451" spans="2:16" ht="15" x14ac:dyDescent="0.25">
      <c r="B451" s="50" t="s">
        <v>3067</v>
      </c>
      <c r="C451" s="42" t="s">
        <v>3114</v>
      </c>
      <c r="D451" s="42" t="s">
        <v>175</v>
      </c>
      <c r="E451" s="42" t="s">
        <v>189</v>
      </c>
      <c r="F451" s="42" t="s">
        <v>2891</v>
      </c>
      <c r="G451" s="17">
        <v>6.69</v>
      </c>
      <c r="H451" s="42" t="s">
        <v>88</v>
      </c>
      <c r="I451" s="18">
        <v>5.9499999999999997E-2</v>
      </c>
      <c r="J451" s="18">
        <v>5.9499999999999997E-2</v>
      </c>
      <c r="K451" s="17">
        <v>199000</v>
      </c>
      <c r="L451" s="17">
        <v>103.96</v>
      </c>
      <c r="M451" s="17">
        <v>206.88</v>
      </c>
      <c r="N451" s="18">
        <v>2E-3</v>
      </c>
      <c r="O451" s="18">
        <v>5.0542989359388785E-5</v>
      </c>
      <c r="P451" s="18">
        <v>1.0256725975680003E-5</v>
      </c>
    </row>
    <row r="452" spans="2:16" ht="15" x14ac:dyDescent="0.25">
      <c r="B452" s="50" t="s">
        <v>3067</v>
      </c>
      <c r="C452" s="42" t="s">
        <v>3115</v>
      </c>
      <c r="D452" s="42" t="s">
        <v>175</v>
      </c>
      <c r="E452" s="42" t="s">
        <v>189</v>
      </c>
      <c r="F452" s="42" t="s">
        <v>2553</v>
      </c>
      <c r="G452" s="17">
        <v>6.7699999999999987</v>
      </c>
      <c r="H452" s="42" t="s">
        <v>88</v>
      </c>
      <c r="I452" s="18">
        <v>5.9500000000000004E-2</v>
      </c>
      <c r="J452" s="18">
        <v>5.9500000000000004E-2</v>
      </c>
      <c r="K452" s="17">
        <v>173000</v>
      </c>
      <c r="L452" s="17">
        <v>103.47</v>
      </c>
      <c r="M452" s="17">
        <v>179.01</v>
      </c>
      <c r="N452" s="18">
        <v>1.7000000000000001E-3</v>
      </c>
      <c r="O452" s="18">
        <v>4.373405126268458E-5</v>
      </c>
      <c r="P452" s="18">
        <v>8.8749831637010694E-6</v>
      </c>
    </row>
    <row r="453" spans="2:16" ht="15" x14ac:dyDescent="0.25">
      <c r="B453" s="50" t="s">
        <v>3067</v>
      </c>
      <c r="C453" s="42" t="s">
        <v>3116</v>
      </c>
      <c r="D453" s="42" t="s">
        <v>175</v>
      </c>
      <c r="E453" s="42" t="s">
        <v>189</v>
      </c>
      <c r="F453" s="42" t="s">
        <v>2555</v>
      </c>
      <c r="G453" s="17">
        <v>6.84</v>
      </c>
      <c r="H453" s="42" t="s">
        <v>88</v>
      </c>
      <c r="I453" s="18">
        <v>5.9500000000000004E-2</v>
      </c>
      <c r="J453" s="18">
        <v>5.9500000000000004E-2</v>
      </c>
      <c r="K453" s="17">
        <v>241000</v>
      </c>
      <c r="L453" s="17">
        <v>102.97</v>
      </c>
      <c r="M453" s="17">
        <v>248.15</v>
      </c>
      <c r="N453" s="18">
        <v>2.3999999999999998E-3</v>
      </c>
      <c r="O453" s="18">
        <v>6.0625690301297023E-5</v>
      </c>
      <c r="P453" s="18">
        <v>1.2302815887785155E-5</v>
      </c>
    </row>
    <row r="454" spans="2:16" ht="15" x14ac:dyDescent="0.25">
      <c r="B454" s="50" t="s">
        <v>3067</v>
      </c>
      <c r="C454" s="42" t="s">
        <v>3117</v>
      </c>
      <c r="D454" s="42" t="s">
        <v>175</v>
      </c>
      <c r="E454" s="42" t="s">
        <v>189</v>
      </c>
      <c r="F454" s="42" t="s">
        <v>2559</v>
      </c>
      <c r="G454" s="17">
        <v>6.9900000000000011</v>
      </c>
      <c r="H454" s="42" t="s">
        <v>88</v>
      </c>
      <c r="I454" s="18">
        <v>5.9500000000000004E-2</v>
      </c>
      <c r="J454" s="18">
        <v>5.9500000000000004E-2</v>
      </c>
      <c r="K454" s="17">
        <v>1590000</v>
      </c>
      <c r="L454" s="17">
        <v>101.99</v>
      </c>
      <c r="M454" s="17">
        <v>1621.62</v>
      </c>
      <c r="N454" s="18">
        <v>1.5899999999999997E-2</v>
      </c>
      <c r="O454" s="18">
        <v>3.9617905261490736E-4</v>
      </c>
      <c r="P454" s="18">
        <v>8.039690630646852E-5</v>
      </c>
    </row>
    <row r="455" spans="2:16" ht="15" x14ac:dyDescent="0.25">
      <c r="B455" s="50" t="s">
        <v>3067</v>
      </c>
      <c r="C455" s="42" t="s">
        <v>3118</v>
      </c>
      <c r="D455" s="42" t="s">
        <v>175</v>
      </c>
      <c r="E455" s="42" t="s">
        <v>189</v>
      </c>
      <c r="F455" s="42" t="s">
        <v>2561</v>
      </c>
      <c r="G455" s="17">
        <v>7.0599999999999987</v>
      </c>
      <c r="H455" s="42" t="s">
        <v>88</v>
      </c>
      <c r="I455" s="18">
        <v>5.9500000000000004E-2</v>
      </c>
      <c r="J455" s="18">
        <v>5.9500000000000004E-2</v>
      </c>
      <c r="K455" s="17">
        <v>17893000</v>
      </c>
      <c r="L455" s="17">
        <v>101.45</v>
      </c>
      <c r="M455" s="17">
        <v>18152.59</v>
      </c>
      <c r="N455" s="18">
        <v>0.1789</v>
      </c>
      <c r="O455" s="18">
        <v>4.4348712452404642E-3</v>
      </c>
      <c r="P455" s="18">
        <v>8.9997168106568579E-4</v>
      </c>
    </row>
    <row r="456" spans="2:16" ht="15" x14ac:dyDescent="0.25">
      <c r="B456" s="50" t="s">
        <v>3067</v>
      </c>
      <c r="C456" s="42" t="s">
        <v>3119</v>
      </c>
      <c r="D456" s="42" t="s">
        <v>175</v>
      </c>
      <c r="E456" s="42" t="s">
        <v>189</v>
      </c>
      <c r="F456" s="42" t="s">
        <v>840</v>
      </c>
      <c r="G456" s="17">
        <v>7.28</v>
      </c>
      <c r="H456" s="42" t="s">
        <v>88</v>
      </c>
      <c r="I456" s="18">
        <v>5.9500000000000011E-2</v>
      </c>
      <c r="J456" s="18">
        <v>5.9500000000000011E-2</v>
      </c>
      <c r="K456" s="17">
        <v>18885000</v>
      </c>
      <c r="L456" s="17">
        <v>100.96</v>
      </c>
      <c r="M456" s="17">
        <v>19066.64</v>
      </c>
      <c r="N456" s="18">
        <v>0.1888</v>
      </c>
      <c r="O456" s="18">
        <v>4.6581834040955944E-3</v>
      </c>
      <c r="P456" s="18">
        <v>9.4528858157839988E-4</v>
      </c>
    </row>
    <row r="457" spans="2:16" ht="15" x14ac:dyDescent="0.25">
      <c r="B457" s="50" t="s">
        <v>3067</v>
      </c>
      <c r="C457" s="42" t="s">
        <v>3120</v>
      </c>
      <c r="D457" s="42" t="s">
        <v>175</v>
      </c>
      <c r="E457" s="42" t="s">
        <v>189</v>
      </c>
      <c r="F457" s="42" t="s">
        <v>2564</v>
      </c>
      <c r="G457" s="17">
        <v>7.21</v>
      </c>
      <c r="H457" s="42" t="s">
        <v>88</v>
      </c>
      <c r="I457" s="18">
        <v>5.9500000000000011E-2</v>
      </c>
      <c r="J457" s="18">
        <v>5.9500000000000011E-2</v>
      </c>
      <c r="K457" s="17">
        <v>3955004</v>
      </c>
      <c r="L457" s="17">
        <v>100.5</v>
      </c>
      <c r="M457" s="17">
        <v>3974.98</v>
      </c>
      <c r="N457" s="18">
        <v>3.95E-2</v>
      </c>
      <c r="O457" s="18">
        <v>9.7112998764396384E-4</v>
      </c>
      <c r="P457" s="18">
        <v>1.9707212209400861E-4</v>
      </c>
    </row>
    <row r="458" spans="2:16" ht="15" x14ac:dyDescent="0.25">
      <c r="B458" s="50" t="s">
        <v>3067</v>
      </c>
      <c r="C458" s="42" t="s">
        <v>3121</v>
      </c>
      <c r="D458" s="42" t="s">
        <v>175</v>
      </c>
      <c r="E458" s="42" t="s">
        <v>189</v>
      </c>
      <c r="F458" s="42" t="s">
        <v>2566</v>
      </c>
      <c r="G458" s="17">
        <v>7.28</v>
      </c>
      <c r="H458" s="42" t="s">
        <v>88</v>
      </c>
      <c r="I458" s="18">
        <v>5.9500000000000004E-2</v>
      </c>
      <c r="J458" s="18">
        <v>5.9500000000000004E-2</v>
      </c>
      <c r="K458" s="17">
        <v>16000</v>
      </c>
      <c r="L458" s="17">
        <v>100</v>
      </c>
      <c r="M458" s="17">
        <v>16</v>
      </c>
      <c r="N458" s="18">
        <v>2.0000000000000001E-4</v>
      </c>
      <c r="O458" s="18">
        <v>3.908970561437648E-6</v>
      </c>
      <c r="P458" s="18">
        <v>7.9325026880742484E-7</v>
      </c>
    </row>
    <row r="459" spans="2:16" ht="15" x14ac:dyDescent="0.25">
      <c r="B459" s="50" t="s">
        <v>3067</v>
      </c>
      <c r="C459" s="42" t="s">
        <v>3122</v>
      </c>
      <c r="D459" s="42" t="s">
        <v>175</v>
      </c>
      <c r="E459" s="42" t="s">
        <v>189</v>
      </c>
      <c r="F459" s="42" t="s">
        <v>2905</v>
      </c>
      <c r="G459" s="17">
        <v>7.47</v>
      </c>
      <c r="H459" s="42" t="s">
        <v>88</v>
      </c>
      <c r="I459" s="18">
        <v>5.9500000000000004E-2</v>
      </c>
      <c r="J459" s="18">
        <v>5.9500000000000004E-2</v>
      </c>
      <c r="K459" s="17">
        <v>189226</v>
      </c>
      <c r="L459" s="17">
        <v>103.96</v>
      </c>
      <c r="M459" s="17">
        <v>196.72</v>
      </c>
      <c r="N459" s="18">
        <v>1.9E-3</v>
      </c>
      <c r="O459" s="18">
        <v>4.8060793052875876E-5</v>
      </c>
      <c r="P459" s="18">
        <v>9.7530120549872893E-6</v>
      </c>
    </row>
    <row r="460" spans="2:16" ht="15" x14ac:dyDescent="0.25">
      <c r="B460" s="50" t="s">
        <v>3067</v>
      </c>
      <c r="C460" s="42" t="s">
        <v>3123</v>
      </c>
      <c r="D460" s="42" t="s">
        <v>175</v>
      </c>
      <c r="E460" s="42" t="s">
        <v>189</v>
      </c>
      <c r="F460" s="42" t="s">
        <v>2574</v>
      </c>
      <c r="G460" s="17">
        <v>7.43</v>
      </c>
      <c r="H460" s="42" t="s">
        <v>88</v>
      </c>
      <c r="I460" s="18">
        <v>5.9499999999999997E-2</v>
      </c>
      <c r="J460" s="18">
        <v>5.9499999999999997E-2</v>
      </c>
      <c r="K460" s="17">
        <v>262000</v>
      </c>
      <c r="L460" s="17">
        <v>102.97</v>
      </c>
      <c r="M460" s="17">
        <v>269.77</v>
      </c>
      <c r="N460" s="18">
        <v>2.5999999999999999E-3</v>
      </c>
      <c r="O460" s="18">
        <v>6.5907686772439635E-5</v>
      </c>
      <c r="P460" s="18">
        <v>1.3374695313511187E-5</v>
      </c>
    </row>
    <row r="461" spans="2:16" ht="15" x14ac:dyDescent="0.25">
      <c r="B461" s="50" t="s">
        <v>3067</v>
      </c>
      <c r="C461" s="42" t="s">
        <v>3124</v>
      </c>
      <c r="D461" s="42" t="s">
        <v>175</v>
      </c>
      <c r="E461" s="42" t="s">
        <v>189</v>
      </c>
      <c r="F461" s="42" t="s">
        <v>2576</v>
      </c>
      <c r="G461" s="17">
        <v>7.5099999999999989</v>
      </c>
      <c r="H461" s="42" t="s">
        <v>88</v>
      </c>
      <c r="I461" s="18">
        <v>5.9500000000000004E-2</v>
      </c>
      <c r="J461" s="18">
        <v>5.9500000000000004E-2</v>
      </c>
      <c r="K461" s="17">
        <v>2299000</v>
      </c>
      <c r="L461" s="17">
        <v>102.46</v>
      </c>
      <c r="M461" s="17">
        <v>2355.59</v>
      </c>
      <c r="N461" s="18">
        <v>2.3E-2</v>
      </c>
      <c r="O461" s="18">
        <v>5.7549574780105684E-4</v>
      </c>
      <c r="P461" s="18">
        <v>1.1678577504375513E-4</v>
      </c>
    </row>
    <row r="462" spans="2:16" ht="15" x14ac:dyDescent="0.25">
      <c r="B462" s="50" t="s">
        <v>3067</v>
      </c>
      <c r="C462" s="42" t="s">
        <v>3125</v>
      </c>
      <c r="D462" s="42" t="s">
        <v>175</v>
      </c>
      <c r="E462" s="42" t="s">
        <v>189</v>
      </c>
      <c r="F462" s="42" t="s">
        <v>2578</v>
      </c>
      <c r="G462" s="17">
        <v>7.59</v>
      </c>
      <c r="H462" s="42" t="s">
        <v>88</v>
      </c>
      <c r="I462" s="18">
        <v>5.9500000000000004E-2</v>
      </c>
      <c r="J462" s="18">
        <v>5.9500000000000004E-2</v>
      </c>
      <c r="K462" s="17">
        <v>2048000</v>
      </c>
      <c r="L462" s="17">
        <v>101.97</v>
      </c>
      <c r="M462" s="17">
        <v>2088.4</v>
      </c>
      <c r="N462" s="18">
        <v>2.0499999999999997E-2</v>
      </c>
      <c r="O462" s="18">
        <v>5.1021838253164904E-4</v>
      </c>
      <c r="P462" s="18">
        <v>1.0353899133608913E-4</v>
      </c>
    </row>
    <row r="463" spans="2:16" ht="15" x14ac:dyDescent="0.25">
      <c r="B463" s="50" t="s">
        <v>3067</v>
      </c>
      <c r="C463" s="42" t="s">
        <v>3126</v>
      </c>
      <c r="D463" s="42" t="s">
        <v>175</v>
      </c>
      <c r="E463" s="42" t="s">
        <v>189</v>
      </c>
      <c r="F463" s="42" t="s">
        <v>2580</v>
      </c>
      <c r="G463" s="17">
        <v>7.7100000000000009</v>
      </c>
      <c r="H463" s="42" t="s">
        <v>88</v>
      </c>
      <c r="I463" s="18">
        <v>5.9499999999999997E-2</v>
      </c>
      <c r="J463" s="18">
        <v>5.9499999999999997E-2</v>
      </c>
      <c r="K463" s="17">
        <v>20210000</v>
      </c>
      <c r="L463" s="17">
        <v>101.45</v>
      </c>
      <c r="M463" s="17">
        <v>20503.21</v>
      </c>
      <c r="N463" s="18">
        <v>0.20209999999999997</v>
      </c>
      <c r="O463" s="18">
        <v>5.0091527690608742E-3</v>
      </c>
      <c r="P463" s="18">
        <v>1.0165110527446926E-3</v>
      </c>
    </row>
    <row r="464" spans="2:16" ht="15" x14ac:dyDescent="0.25">
      <c r="B464" s="50" t="s">
        <v>3067</v>
      </c>
      <c r="C464" s="42" t="s">
        <v>3127</v>
      </c>
      <c r="D464" s="42" t="s">
        <v>175</v>
      </c>
      <c r="E464" s="42" t="s">
        <v>189</v>
      </c>
      <c r="F464" s="42" t="s">
        <v>181</v>
      </c>
      <c r="G464" s="17">
        <v>7.8</v>
      </c>
      <c r="H464" s="42" t="s">
        <v>88</v>
      </c>
      <c r="I464" s="18">
        <v>5.9499999999999997E-2</v>
      </c>
      <c r="J464" s="18">
        <v>5.9499999999999997E-2</v>
      </c>
      <c r="K464" s="17">
        <v>15305812</v>
      </c>
      <c r="L464" s="17">
        <v>100.95</v>
      </c>
      <c r="M464" s="17">
        <v>15450.529999999999</v>
      </c>
      <c r="N464" s="18">
        <v>0.153</v>
      </c>
      <c r="O464" s="18">
        <v>3.7747291830380761E-3</v>
      </c>
      <c r="P464" s="18">
        <v>7.6600856723232382E-4</v>
      </c>
    </row>
    <row r="465" spans="2:16" ht="15" x14ac:dyDescent="0.25">
      <c r="B465" s="50" t="s">
        <v>3067</v>
      </c>
      <c r="C465" s="42" t="s">
        <v>3128</v>
      </c>
      <c r="D465" s="42" t="s">
        <v>175</v>
      </c>
      <c r="E465" s="42" t="s">
        <v>189</v>
      </c>
      <c r="F465" s="42" t="s">
        <v>301</v>
      </c>
      <c r="G465" s="17">
        <v>7.72</v>
      </c>
      <c r="H465" s="42" t="s">
        <v>88</v>
      </c>
      <c r="I465" s="18">
        <v>5.9500000000000004E-2</v>
      </c>
      <c r="J465" s="18">
        <v>5.9500000000000004E-2</v>
      </c>
      <c r="K465" s="17">
        <v>6243787</v>
      </c>
      <c r="L465" s="17">
        <v>100.49</v>
      </c>
      <c r="M465" s="17">
        <v>6274.32</v>
      </c>
      <c r="N465" s="18">
        <v>6.25E-2</v>
      </c>
      <c r="O465" s="18">
        <v>1.5328832608149663E-3</v>
      </c>
      <c r="P465" s="18">
        <v>3.1106912666148759E-4</v>
      </c>
    </row>
    <row r="466" spans="2:16" ht="15" x14ac:dyDescent="0.25">
      <c r="B466" s="50" t="s">
        <v>3067</v>
      </c>
      <c r="C466" s="42" t="s">
        <v>3129</v>
      </c>
      <c r="D466" s="42" t="s">
        <v>175</v>
      </c>
      <c r="E466" s="42" t="s">
        <v>189</v>
      </c>
      <c r="F466" s="42" t="s">
        <v>2586</v>
      </c>
      <c r="G466" s="17">
        <v>7.5799999999999992</v>
      </c>
      <c r="H466" s="42" t="s">
        <v>88</v>
      </c>
      <c r="I466" s="18">
        <v>5.9500000000000004E-2</v>
      </c>
      <c r="J466" s="18">
        <v>5.9500000000000004E-2</v>
      </c>
      <c r="K466" s="17">
        <v>3000</v>
      </c>
      <c r="L466" s="17">
        <v>105.44</v>
      </c>
      <c r="M466" s="17">
        <v>3.16</v>
      </c>
      <c r="N466" s="18">
        <v>0</v>
      </c>
      <c r="O466" s="18">
        <v>7.720216858839355E-7</v>
      </c>
      <c r="P466" s="18">
        <v>1.5666692808946641E-7</v>
      </c>
    </row>
    <row r="467" spans="2:16" ht="15" x14ac:dyDescent="0.25">
      <c r="B467" s="50" t="s">
        <v>3067</v>
      </c>
      <c r="C467" s="42" t="s">
        <v>3130</v>
      </c>
      <c r="D467" s="42" t="s">
        <v>175</v>
      </c>
      <c r="E467" s="42" t="s">
        <v>189</v>
      </c>
      <c r="F467" s="42" t="s">
        <v>2919</v>
      </c>
      <c r="G467" s="17">
        <v>7.84</v>
      </c>
      <c r="H467" s="42" t="s">
        <v>88</v>
      </c>
      <c r="I467" s="18">
        <v>5.9499999999999997E-2</v>
      </c>
      <c r="J467" s="18">
        <v>5.9499999999999997E-2</v>
      </c>
      <c r="K467" s="17">
        <v>86000</v>
      </c>
      <c r="L467" s="17">
        <v>103.96</v>
      </c>
      <c r="M467" s="17">
        <v>89.41</v>
      </c>
      <c r="N467" s="18">
        <v>8.9999999999999998E-4</v>
      </c>
      <c r="O467" s="18">
        <v>2.1843816118633754E-5</v>
      </c>
      <c r="P467" s="18">
        <v>4.4327816583794906E-6</v>
      </c>
    </row>
    <row r="468" spans="2:16" ht="15" x14ac:dyDescent="0.25">
      <c r="B468" s="50" t="s">
        <v>3067</v>
      </c>
      <c r="C468" s="42" t="s">
        <v>3131</v>
      </c>
      <c r="D468" s="42" t="s">
        <v>175</v>
      </c>
      <c r="E468" s="42" t="s">
        <v>189</v>
      </c>
      <c r="F468" s="42" t="s">
        <v>2589</v>
      </c>
      <c r="G468" s="17">
        <v>7.98</v>
      </c>
      <c r="H468" s="42" t="s">
        <v>88</v>
      </c>
      <c r="I468" s="18">
        <v>5.9500000000000011E-2</v>
      </c>
      <c r="J468" s="18">
        <v>5.9500000000000011E-2</v>
      </c>
      <c r="K468" s="17">
        <v>674337</v>
      </c>
      <c r="L468" s="17">
        <v>102.97</v>
      </c>
      <c r="M468" s="17">
        <v>694.35</v>
      </c>
      <c r="N468" s="18">
        <v>6.6999999999999994E-3</v>
      </c>
      <c r="O468" s="18">
        <v>1.6963710683338943E-4</v>
      </c>
      <c r="P468" s="18">
        <v>3.4424582759152215E-5</v>
      </c>
    </row>
    <row r="469" spans="2:16" ht="15" x14ac:dyDescent="0.25">
      <c r="B469" s="50" t="s">
        <v>3067</v>
      </c>
      <c r="C469" s="42" t="s">
        <v>3132</v>
      </c>
      <c r="D469" s="42" t="s">
        <v>175</v>
      </c>
      <c r="E469" s="42" t="s">
        <v>189</v>
      </c>
      <c r="F469" s="42" t="s">
        <v>2591</v>
      </c>
      <c r="G469" s="17">
        <v>8.0299999999999994</v>
      </c>
      <c r="H469" s="42" t="s">
        <v>88</v>
      </c>
      <c r="I469" s="18">
        <v>5.9500000000000004E-2</v>
      </c>
      <c r="J469" s="18">
        <v>5.9500000000000004E-2</v>
      </c>
      <c r="K469" s="17">
        <v>488159</v>
      </c>
      <c r="L469" s="17">
        <v>102.48</v>
      </c>
      <c r="M469" s="17">
        <v>500.25</v>
      </c>
      <c r="N469" s="18">
        <v>4.8999999999999998E-3</v>
      </c>
      <c r="O469" s="18">
        <v>1.2221640770994897E-4</v>
      </c>
      <c r="P469" s="18">
        <v>2.4801465435682144E-5</v>
      </c>
    </row>
    <row r="470" spans="2:16" ht="15" x14ac:dyDescent="0.25">
      <c r="B470" s="50" t="s">
        <v>3067</v>
      </c>
      <c r="C470" s="42" t="s">
        <v>3133</v>
      </c>
      <c r="D470" s="42" t="s">
        <v>175</v>
      </c>
      <c r="E470" s="42" t="s">
        <v>189</v>
      </c>
      <c r="F470" s="42" t="s">
        <v>2593</v>
      </c>
      <c r="G470" s="17">
        <v>8.1300000000000008</v>
      </c>
      <c r="H470" s="42" t="s">
        <v>88</v>
      </c>
      <c r="I470" s="18">
        <v>5.9500000000000004E-2</v>
      </c>
      <c r="J470" s="18">
        <v>5.9500000000000004E-2</v>
      </c>
      <c r="K470" s="17">
        <v>1413000</v>
      </c>
      <c r="L470" s="17">
        <v>101.97</v>
      </c>
      <c r="M470" s="17">
        <v>1440.87</v>
      </c>
      <c r="N470" s="18">
        <v>1.41E-2</v>
      </c>
      <c r="O470" s="18">
        <v>3.5201990080366643E-4</v>
      </c>
      <c r="P470" s="18">
        <v>7.1435657176034643E-5</v>
      </c>
    </row>
    <row r="471" spans="2:16" ht="15" x14ac:dyDescent="0.25">
      <c r="B471" s="50" t="s">
        <v>3067</v>
      </c>
      <c r="C471" s="42" t="s">
        <v>3134</v>
      </c>
      <c r="D471" s="42" t="s">
        <v>175</v>
      </c>
      <c r="E471" s="42" t="s">
        <v>189</v>
      </c>
      <c r="F471" s="42" t="s">
        <v>2595</v>
      </c>
      <c r="G471" s="17">
        <v>8.31</v>
      </c>
      <c r="H471" s="42" t="s">
        <v>88</v>
      </c>
      <c r="I471" s="18">
        <v>5.9500000000000004E-2</v>
      </c>
      <c r="J471" s="18">
        <v>5.9500000000000004E-2</v>
      </c>
      <c r="K471" s="17">
        <v>20213000</v>
      </c>
      <c r="L471" s="17">
        <v>101.45</v>
      </c>
      <c r="M471" s="17">
        <v>20506.25</v>
      </c>
      <c r="N471" s="18">
        <v>0.2021</v>
      </c>
      <c r="O471" s="18">
        <v>5.0098954734675476E-3</v>
      </c>
      <c r="P471" s="18">
        <v>1.0166617702957661E-3</v>
      </c>
    </row>
    <row r="472" spans="2:16" ht="15" x14ac:dyDescent="0.25">
      <c r="B472" s="50" t="s">
        <v>3067</v>
      </c>
      <c r="C472" s="42" t="s">
        <v>3135</v>
      </c>
      <c r="D472" s="42" t="s">
        <v>175</v>
      </c>
      <c r="E472" s="42" t="s">
        <v>189</v>
      </c>
      <c r="F472" s="42" t="s">
        <v>2597</v>
      </c>
      <c r="G472" s="17">
        <v>8.2899999999999991</v>
      </c>
      <c r="H472" s="42" t="s">
        <v>88</v>
      </c>
      <c r="I472" s="18">
        <v>5.9500000000000004E-2</v>
      </c>
      <c r="J472" s="18">
        <v>5.9500000000000004E-2</v>
      </c>
      <c r="K472" s="17">
        <v>11795020</v>
      </c>
      <c r="L472" s="17">
        <v>100.96</v>
      </c>
      <c r="M472" s="17">
        <v>11908.46</v>
      </c>
      <c r="N472" s="18">
        <v>0.11800000000000001</v>
      </c>
      <c r="O472" s="18">
        <v>2.9093637232536105E-3</v>
      </c>
      <c r="P472" s="18">
        <v>5.9039931850515413E-4</v>
      </c>
    </row>
    <row r="473" spans="2:16" ht="15" x14ac:dyDescent="0.25">
      <c r="B473" s="50" t="s">
        <v>3067</v>
      </c>
      <c r="C473" s="42" t="s">
        <v>3136</v>
      </c>
      <c r="D473" s="42" t="s">
        <v>175</v>
      </c>
      <c r="E473" s="42" t="s">
        <v>189</v>
      </c>
      <c r="F473" s="42" t="s">
        <v>2599</v>
      </c>
      <c r="G473" s="17">
        <v>8.34</v>
      </c>
      <c r="H473" s="42" t="s">
        <v>88</v>
      </c>
      <c r="I473" s="18">
        <v>5.9500000000000004E-2</v>
      </c>
      <c r="J473" s="18">
        <v>5.9500000000000004E-2</v>
      </c>
      <c r="K473" s="17">
        <v>8891993</v>
      </c>
      <c r="L473" s="17">
        <v>100.61</v>
      </c>
      <c r="M473" s="17">
        <v>8946.2099999999991</v>
      </c>
      <c r="N473" s="18">
        <v>8.8900000000000007E-2</v>
      </c>
      <c r="O473" s="18">
        <v>2.1856544704024435E-3</v>
      </c>
      <c r="P473" s="18">
        <v>4.4353646795672948E-4</v>
      </c>
    </row>
    <row r="474" spans="2:16" ht="15" x14ac:dyDescent="0.25">
      <c r="B474" s="50" t="s">
        <v>3067</v>
      </c>
      <c r="C474" s="42" t="s">
        <v>3137</v>
      </c>
      <c r="D474" s="42" t="s">
        <v>175</v>
      </c>
      <c r="E474" s="42" t="s">
        <v>189</v>
      </c>
      <c r="F474" s="42" t="s">
        <v>3138</v>
      </c>
      <c r="G474" s="17">
        <v>8.3800000000000008</v>
      </c>
      <c r="H474" s="42" t="s">
        <v>88</v>
      </c>
      <c r="I474" s="18">
        <v>5.9500000000000004E-2</v>
      </c>
      <c r="J474" s="18">
        <v>5.9500000000000004E-2</v>
      </c>
      <c r="K474" s="17">
        <v>112000</v>
      </c>
      <c r="L474" s="17">
        <v>100.41</v>
      </c>
      <c r="M474" s="17">
        <v>112.46</v>
      </c>
      <c r="N474" s="18">
        <v>1.1000000000000001E-3</v>
      </c>
      <c r="O474" s="18">
        <v>2.7475176833704865E-5</v>
      </c>
      <c r="P474" s="18">
        <v>5.5755578268801872E-6</v>
      </c>
    </row>
    <row r="475" spans="2:16" ht="15" x14ac:dyDescent="0.25">
      <c r="B475" s="50" t="s">
        <v>3067</v>
      </c>
      <c r="C475" s="42" t="s">
        <v>3139</v>
      </c>
      <c r="D475" s="42" t="s">
        <v>175</v>
      </c>
      <c r="E475" s="42" t="s">
        <v>189</v>
      </c>
      <c r="F475" s="42" t="s">
        <v>2928</v>
      </c>
      <c r="G475" s="17">
        <v>8.08</v>
      </c>
      <c r="H475" s="42" t="s">
        <v>88</v>
      </c>
      <c r="I475" s="18">
        <v>5.9499999999999997E-2</v>
      </c>
      <c r="J475" s="18">
        <v>5.9499999999999997E-2</v>
      </c>
      <c r="K475" s="17">
        <v>72152</v>
      </c>
      <c r="L475" s="17">
        <v>105.17</v>
      </c>
      <c r="M475" s="17">
        <v>75.88</v>
      </c>
      <c r="N475" s="18">
        <v>7.000000000000001E-4</v>
      </c>
      <c r="O475" s="18">
        <v>1.8538292887618043E-5</v>
      </c>
      <c r="P475" s="18">
        <v>3.7619893998192121E-6</v>
      </c>
    </row>
    <row r="476" spans="2:16" ht="15" x14ac:dyDescent="0.25">
      <c r="B476" s="50" t="s">
        <v>3067</v>
      </c>
      <c r="C476" s="42" t="s">
        <v>3140</v>
      </c>
      <c r="D476" s="42" t="s">
        <v>175</v>
      </c>
      <c r="E476" s="42" t="s">
        <v>189</v>
      </c>
      <c r="F476" s="42" t="s">
        <v>2932</v>
      </c>
      <c r="G476" s="17">
        <v>8.15</v>
      </c>
      <c r="H476" s="42" t="s">
        <v>88</v>
      </c>
      <c r="I476" s="18">
        <v>5.9500000000000004E-2</v>
      </c>
      <c r="J476" s="18">
        <v>5.9500000000000004E-2</v>
      </c>
      <c r="K476" s="17">
        <v>452000</v>
      </c>
      <c r="L476" s="17">
        <v>103.96</v>
      </c>
      <c r="M476" s="17">
        <v>469.9</v>
      </c>
      <c r="N476" s="18">
        <v>4.5000000000000005E-3</v>
      </c>
      <c r="O476" s="18">
        <v>1.1480157917622192E-4</v>
      </c>
      <c r="P476" s="18">
        <v>2.3296768832038058E-5</v>
      </c>
    </row>
    <row r="477" spans="2:16" ht="15" x14ac:dyDescent="0.25">
      <c r="B477" s="50" t="s">
        <v>3067</v>
      </c>
      <c r="C477" s="42" t="s">
        <v>3141</v>
      </c>
      <c r="D477" s="42" t="s">
        <v>175</v>
      </c>
      <c r="E477" s="42" t="s">
        <v>189</v>
      </c>
      <c r="F477" s="42" t="s">
        <v>2603</v>
      </c>
      <c r="G477" s="17">
        <v>8.19</v>
      </c>
      <c r="H477" s="42" t="s">
        <v>88</v>
      </c>
      <c r="I477" s="18">
        <v>5.9500000000000004E-2</v>
      </c>
      <c r="J477" s="18">
        <v>5.9500000000000004E-2</v>
      </c>
      <c r="K477" s="17">
        <v>385000</v>
      </c>
      <c r="L477" s="17">
        <v>103.46</v>
      </c>
      <c r="M477" s="17">
        <v>398.3</v>
      </c>
      <c r="N477" s="18">
        <v>3.8E-3</v>
      </c>
      <c r="O477" s="18">
        <v>9.7308935913788442E-5</v>
      </c>
      <c r="P477" s="18">
        <v>1.9746973879124832E-5</v>
      </c>
    </row>
    <row r="478" spans="2:16" ht="15" x14ac:dyDescent="0.25">
      <c r="B478" s="50" t="s">
        <v>3067</v>
      </c>
      <c r="C478" s="42" t="s">
        <v>3142</v>
      </c>
      <c r="D478" s="42" t="s">
        <v>175</v>
      </c>
      <c r="E478" s="42" t="s">
        <v>189</v>
      </c>
      <c r="F478" s="42" t="s">
        <v>2605</v>
      </c>
      <c r="G478" s="17">
        <v>8.2899999999999991</v>
      </c>
      <c r="H478" s="42" t="s">
        <v>88</v>
      </c>
      <c r="I478" s="18">
        <v>5.9500000000000011E-2</v>
      </c>
      <c r="J478" s="18">
        <v>5.9500000000000011E-2</v>
      </c>
      <c r="K478" s="17">
        <v>203000</v>
      </c>
      <c r="L478" s="17">
        <v>102.97</v>
      </c>
      <c r="M478" s="17">
        <v>209.02</v>
      </c>
      <c r="N478" s="18">
        <v>2E-3</v>
      </c>
      <c r="O478" s="18">
        <v>5.1065814171981075E-5</v>
      </c>
      <c r="P478" s="18">
        <v>1.0362823199132997E-5</v>
      </c>
    </row>
    <row r="479" spans="2:16" ht="15" x14ac:dyDescent="0.25">
      <c r="B479" s="50" t="s">
        <v>3067</v>
      </c>
      <c r="C479" s="42" t="s">
        <v>3143</v>
      </c>
      <c r="D479" s="42" t="s">
        <v>175</v>
      </c>
      <c r="E479" s="42" t="s">
        <v>189</v>
      </c>
      <c r="F479" s="42" t="s">
        <v>2607</v>
      </c>
      <c r="G479" s="17">
        <v>8.41</v>
      </c>
      <c r="H479" s="42" t="s">
        <v>88</v>
      </c>
      <c r="I479" s="18">
        <v>5.9500000000000011E-2</v>
      </c>
      <c r="J479" s="18">
        <v>5.9500000000000011E-2</v>
      </c>
      <c r="K479" s="17">
        <v>1709000</v>
      </c>
      <c r="L479" s="17">
        <v>102.46</v>
      </c>
      <c r="M479" s="17">
        <v>1751.06</v>
      </c>
      <c r="N479" s="18">
        <v>1.7100000000000001E-2</v>
      </c>
      <c r="O479" s="18">
        <v>4.2780262445693795E-4</v>
      </c>
      <c r="P479" s="18">
        <v>8.6814300981120587E-5</v>
      </c>
    </row>
    <row r="480" spans="2:16" ht="15" x14ac:dyDescent="0.25">
      <c r="B480" s="50" t="s">
        <v>3067</v>
      </c>
      <c r="C480" s="42" t="s">
        <v>3144</v>
      </c>
      <c r="D480" s="42" t="s">
        <v>175</v>
      </c>
      <c r="E480" s="42" t="s">
        <v>189</v>
      </c>
      <c r="F480" s="42" t="s">
        <v>239</v>
      </c>
      <c r="G480" s="17">
        <v>8.4700000000000006</v>
      </c>
      <c r="H480" s="42" t="s">
        <v>88</v>
      </c>
      <c r="I480" s="18">
        <v>5.9500000000000004E-2</v>
      </c>
      <c r="J480" s="18">
        <v>5.9500000000000004E-2</v>
      </c>
      <c r="K480" s="17">
        <v>1113000</v>
      </c>
      <c r="L480" s="17">
        <v>101.97</v>
      </c>
      <c r="M480" s="17">
        <v>1134.95</v>
      </c>
      <c r="N480" s="18">
        <v>1.11E-2</v>
      </c>
      <c r="O480" s="18">
        <v>2.7728038366897867E-4</v>
      </c>
      <c r="P480" s="18">
        <v>5.6268712036436679E-5</v>
      </c>
    </row>
    <row r="481" spans="2:16" ht="15" x14ac:dyDescent="0.25">
      <c r="B481" s="50" t="s">
        <v>3067</v>
      </c>
      <c r="C481" s="42" t="s">
        <v>3145</v>
      </c>
      <c r="D481" s="42" t="s">
        <v>175</v>
      </c>
      <c r="E481" s="42" t="s">
        <v>189</v>
      </c>
      <c r="F481" s="42" t="s">
        <v>2610</v>
      </c>
      <c r="G481" s="17">
        <v>8.5299999999999994</v>
      </c>
      <c r="H481" s="42" t="s">
        <v>88</v>
      </c>
      <c r="I481" s="18">
        <v>5.9499999999999997E-2</v>
      </c>
      <c r="J481" s="18">
        <v>5.9499999999999997E-2</v>
      </c>
      <c r="K481" s="17">
        <v>20076000</v>
      </c>
      <c r="L481" s="17">
        <v>101.48</v>
      </c>
      <c r="M481" s="17">
        <v>20373.8</v>
      </c>
      <c r="N481" s="18">
        <v>0.20079999999999998</v>
      </c>
      <c r="O481" s="18">
        <v>4.9775365265386463E-3</v>
      </c>
      <c r="P481" s="18">
        <v>1.0100951454142945E-3</v>
      </c>
    </row>
    <row r="482" spans="2:16" ht="15" x14ac:dyDescent="0.25">
      <c r="B482" s="50" t="s">
        <v>3067</v>
      </c>
      <c r="C482" s="42" t="s">
        <v>3146</v>
      </c>
      <c r="D482" s="42" t="s">
        <v>175</v>
      </c>
      <c r="E482" s="42" t="s">
        <v>189</v>
      </c>
      <c r="F482" s="42" t="s">
        <v>2612</v>
      </c>
      <c r="G482" s="17">
        <v>8.5399999999999991</v>
      </c>
      <c r="H482" s="42" t="s">
        <v>88</v>
      </c>
      <c r="I482" s="18">
        <v>5.9499999999999997E-2</v>
      </c>
      <c r="J482" s="18">
        <v>5.9499999999999997E-2</v>
      </c>
      <c r="K482" s="17">
        <v>17796000</v>
      </c>
      <c r="L482" s="17">
        <v>100.98</v>
      </c>
      <c r="M482" s="17">
        <v>17970.060000000001</v>
      </c>
      <c r="N482" s="18">
        <v>0.17800000000000002</v>
      </c>
      <c r="O482" s="18">
        <v>4.3902772204542639E-3</v>
      </c>
      <c r="P482" s="18">
        <v>8.9092218284284714E-4</v>
      </c>
    </row>
    <row r="483" spans="2:16" ht="15" x14ac:dyDescent="0.25">
      <c r="B483" s="50" t="s">
        <v>3067</v>
      </c>
      <c r="C483" s="42" t="s">
        <v>3147</v>
      </c>
      <c r="D483" s="42" t="s">
        <v>175</v>
      </c>
      <c r="E483" s="42" t="s">
        <v>189</v>
      </c>
      <c r="F483" s="42" t="s">
        <v>645</v>
      </c>
      <c r="G483" s="17">
        <v>0</v>
      </c>
      <c r="H483" s="42" t="s">
        <v>88</v>
      </c>
      <c r="I483" s="18">
        <v>5.9500000000000004E-2</v>
      </c>
      <c r="J483" s="18">
        <v>5.9500000000000004E-2</v>
      </c>
      <c r="K483" s="17">
        <v>9519994</v>
      </c>
      <c r="L483" s="17">
        <v>105.95</v>
      </c>
      <c r="M483" s="17">
        <v>10086.43</v>
      </c>
      <c r="N483" s="18">
        <v>9.5199999999999993E-2</v>
      </c>
      <c r="O483" s="18">
        <v>2.4642223712500961E-3</v>
      </c>
      <c r="P483" s="18">
        <v>5.0006645680045463E-4</v>
      </c>
    </row>
    <row r="484" spans="2:16" ht="15" x14ac:dyDescent="0.25">
      <c r="B484" s="50" t="s">
        <v>3067</v>
      </c>
      <c r="C484" s="42" t="s">
        <v>3148</v>
      </c>
      <c r="D484" s="42" t="s">
        <v>175</v>
      </c>
      <c r="E484" s="42" t="s">
        <v>189</v>
      </c>
      <c r="F484" s="42" t="s">
        <v>2945</v>
      </c>
      <c r="G484" s="17">
        <v>0.25</v>
      </c>
      <c r="H484" s="42" t="s">
        <v>88</v>
      </c>
      <c r="I484" s="18">
        <v>5.9500000000000004E-2</v>
      </c>
      <c r="J484" s="18">
        <v>5.9500000000000004E-2</v>
      </c>
      <c r="K484" s="17">
        <v>35000</v>
      </c>
      <c r="L484" s="17">
        <v>136.38999999999999</v>
      </c>
      <c r="M484" s="17">
        <v>47.74</v>
      </c>
      <c r="N484" s="18">
        <v>0</v>
      </c>
      <c r="O484" s="18">
        <v>1.1663390912689581E-5</v>
      </c>
      <c r="P484" s="18">
        <v>2.3668604895541542E-6</v>
      </c>
    </row>
    <row r="485" spans="2:16" ht="15" x14ac:dyDescent="0.25">
      <c r="B485" s="50" t="s">
        <v>3067</v>
      </c>
      <c r="C485" s="42" t="s">
        <v>3149</v>
      </c>
      <c r="D485" s="42" t="s">
        <v>175</v>
      </c>
      <c r="E485" s="42" t="s">
        <v>189</v>
      </c>
      <c r="F485" s="42" t="s">
        <v>2617</v>
      </c>
      <c r="G485" s="17">
        <v>0.59</v>
      </c>
      <c r="H485" s="42" t="s">
        <v>88</v>
      </c>
      <c r="I485" s="18">
        <v>5.9500000000000011E-2</v>
      </c>
      <c r="J485" s="18">
        <v>5.9500000000000011E-2</v>
      </c>
      <c r="K485" s="17">
        <v>175000</v>
      </c>
      <c r="L485" s="17">
        <v>134.53</v>
      </c>
      <c r="M485" s="17">
        <v>235.42999999999998</v>
      </c>
      <c r="N485" s="18">
        <v>0</v>
      </c>
      <c r="O485" s="18">
        <v>5.7518058704954086E-5</v>
      </c>
      <c r="P485" s="18">
        <v>1.1672181924083251E-5</v>
      </c>
    </row>
    <row r="486" spans="2:16" ht="15" x14ac:dyDescent="0.25">
      <c r="B486" s="50" t="s">
        <v>3067</v>
      </c>
      <c r="C486" s="42" t="s">
        <v>3150</v>
      </c>
      <c r="D486" s="42" t="s">
        <v>175</v>
      </c>
      <c r="E486" s="42" t="s">
        <v>189</v>
      </c>
      <c r="F486" s="42" t="s">
        <v>2619</v>
      </c>
      <c r="G486" s="17">
        <v>0.67</v>
      </c>
      <c r="H486" s="42" t="s">
        <v>88</v>
      </c>
      <c r="I486" s="18">
        <v>5.9500000000000004E-2</v>
      </c>
      <c r="J486" s="18">
        <v>5.9500000000000004E-2</v>
      </c>
      <c r="K486" s="17">
        <v>50000</v>
      </c>
      <c r="L486" s="17">
        <v>133.13</v>
      </c>
      <c r="M486" s="17">
        <v>66.569999999999993</v>
      </c>
      <c r="N486" s="18">
        <v>0</v>
      </c>
      <c r="O486" s="18">
        <v>1.6263760642181511E-5</v>
      </c>
      <c r="P486" s="18">
        <v>3.3004168996568916E-6</v>
      </c>
    </row>
    <row r="487" spans="2:16" ht="15" x14ac:dyDescent="0.25">
      <c r="B487" s="50" t="s">
        <v>3067</v>
      </c>
      <c r="C487" s="42" t="s">
        <v>3151</v>
      </c>
      <c r="D487" s="42" t="s">
        <v>175</v>
      </c>
      <c r="E487" s="42" t="s">
        <v>189</v>
      </c>
      <c r="F487" s="42" t="s">
        <v>2621</v>
      </c>
      <c r="G487" s="17">
        <v>0.75000000000000011</v>
      </c>
      <c r="H487" s="42" t="s">
        <v>88</v>
      </c>
      <c r="I487" s="18">
        <v>5.9500000000000011E-2</v>
      </c>
      <c r="J487" s="18">
        <v>5.9500000000000011E-2</v>
      </c>
      <c r="K487" s="17">
        <v>440000</v>
      </c>
      <c r="L487" s="17">
        <v>132.44999999999999</v>
      </c>
      <c r="M487" s="17">
        <v>582.79</v>
      </c>
      <c r="N487" s="18">
        <v>0</v>
      </c>
      <c r="O487" s="18">
        <v>1.4238180959376542E-4</v>
      </c>
      <c r="P487" s="18">
        <v>2.8893645259892443E-5</v>
      </c>
    </row>
    <row r="488" spans="2:16" ht="15" x14ac:dyDescent="0.25">
      <c r="B488" s="50" t="s">
        <v>3067</v>
      </c>
      <c r="C488" s="42" t="s">
        <v>3152</v>
      </c>
      <c r="D488" s="42" t="s">
        <v>175</v>
      </c>
      <c r="E488" s="42" t="s">
        <v>189</v>
      </c>
      <c r="F488" s="42" t="s">
        <v>2623</v>
      </c>
      <c r="G488" s="17">
        <v>0.84</v>
      </c>
      <c r="H488" s="42" t="s">
        <v>88</v>
      </c>
      <c r="I488" s="18">
        <v>5.9500000000000011E-2</v>
      </c>
      <c r="J488" s="18">
        <v>5.9500000000000011E-2</v>
      </c>
      <c r="K488" s="17">
        <v>1030000</v>
      </c>
      <c r="L488" s="17">
        <v>131.94</v>
      </c>
      <c r="M488" s="17">
        <v>1358.96</v>
      </c>
      <c r="N488" s="18">
        <v>0</v>
      </c>
      <c r="O488" s="18">
        <v>3.3200841463570664E-4</v>
      </c>
      <c r="P488" s="18">
        <v>6.737471158115863E-5</v>
      </c>
    </row>
    <row r="489" spans="2:16" ht="15" x14ac:dyDescent="0.25">
      <c r="B489" s="50" t="s">
        <v>3067</v>
      </c>
      <c r="C489" s="42" t="s">
        <v>3153</v>
      </c>
      <c r="D489" s="42" t="s">
        <v>175</v>
      </c>
      <c r="E489" s="42" t="s">
        <v>189</v>
      </c>
      <c r="F489" s="42" t="s">
        <v>2633</v>
      </c>
      <c r="G489" s="17">
        <v>0.9900000000000001</v>
      </c>
      <c r="H489" s="42" t="s">
        <v>88</v>
      </c>
      <c r="I489" s="18">
        <v>5.9500000000000004E-2</v>
      </c>
      <c r="J489" s="18">
        <v>5.9500000000000004E-2</v>
      </c>
      <c r="K489" s="17">
        <v>101091.43</v>
      </c>
      <c r="L489" s="17">
        <v>132.16999999999999</v>
      </c>
      <c r="M489" s="17">
        <v>133.61000000000001</v>
      </c>
      <c r="N489" s="18">
        <v>5.0000000000000001E-3</v>
      </c>
      <c r="O489" s="18">
        <v>3.2642347294605262E-5</v>
      </c>
      <c r="P489" s="18">
        <v>6.6241355259600033E-6</v>
      </c>
    </row>
    <row r="490" spans="2:16" ht="15" x14ac:dyDescent="0.25">
      <c r="B490" s="50" t="s">
        <v>3067</v>
      </c>
      <c r="C490" s="42" t="s">
        <v>3154</v>
      </c>
      <c r="D490" s="42" t="s">
        <v>175</v>
      </c>
      <c r="E490" s="42" t="s">
        <v>189</v>
      </c>
      <c r="F490" s="42" t="s">
        <v>2635</v>
      </c>
      <c r="G490" s="17">
        <v>1.07</v>
      </c>
      <c r="H490" s="42" t="s">
        <v>88</v>
      </c>
      <c r="I490" s="18">
        <v>5.9500000000000011E-2</v>
      </c>
      <c r="J490" s="18">
        <v>5.9500000000000011E-2</v>
      </c>
      <c r="K490" s="17">
        <v>480000</v>
      </c>
      <c r="L490" s="17">
        <v>131.26</v>
      </c>
      <c r="M490" s="17">
        <v>630.05999999999995</v>
      </c>
      <c r="N490" s="18">
        <v>0</v>
      </c>
      <c r="O490" s="18">
        <v>1.5393037449621275E-4</v>
      </c>
      <c r="P490" s="18">
        <v>3.1237204022800376E-5</v>
      </c>
    </row>
    <row r="491" spans="2:16" ht="15" x14ac:dyDescent="0.25">
      <c r="B491" s="50" t="s">
        <v>3067</v>
      </c>
      <c r="C491" s="42" t="s">
        <v>3155</v>
      </c>
      <c r="D491" s="42" t="s">
        <v>175</v>
      </c>
      <c r="E491" s="42" t="s">
        <v>189</v>
      </c>
      <c r="F491" s="42" t="s">
        <v>2637</v>
      </c>
      <c r="G491" s="17">
        <v>1.1499999999999997</v>
      </c>
      <c r="H491" s="42" t="s">
        <v>88</v>
      </c>
      <c r="I491" s="18">
        <v>5.9499999999999997E-2</v>
      </c>
      <c r="J491" s="18">
        <v>5.9499999999999997E-2</v>
      </c>
      <c r="K491" s="17">
        <v>785200</v>
      </c>
      <c r="L491" s="17">
        <v>130.53</v>
      </c>
      <c r="M491" s="17">
        <v>1024.9100000000001</v>
      </c>
      <c r="N491" s="18">
        <v>0</v>
      </c>
      <c r="O491" s="18">
        <v>2.5039643863269126E-4</v>
      </c>
      <c r="P491" s="18">
        <v>5.081313331271362E-5</v>
      </c>
    </row>
    <row r="492" spans="2:16" ht="15" x14ac:dyDescent="0.25">
      <c r="B492" s="50" t="s">
        <v>3067</v>
      </c>
      <c r="C492" s="42" t="s">
        <v>3156</v>
      </c>
      <c r="D492" s="42" t="s">
        <v>175</v>
      </c>
      <c r="E492" s="42" t="s">
        <v>189</v>
      </c>
      <c r="F492" s="42" t="s">
        <v>2639</v>
      </c>
      <c r="G492" s="17">
        <v>1.24</v>
      </c>
      <c r="H492" s="42" t="s">
        <v>88</v>
      </c>
      <c r="I492" s="18">
        <v>5.9500000000000011E-2</v>
      </c>
      <c r="J492" s="18">
        <v>5.9500000000000011E-2</v>
      </c>
      <c r="K492" s="17">
        <v>295600</v>
      </c>
      <c r="L492" s="17">
        <v>130.61000000000001</v>
      </c>
      <c r="M492" s="17">
        <v>386.07</v>
      </c>
      <c r="N492" s="18">
        <v>0</v>
      </c>
      <c r="O492" s="18">
        <v>9.4321016540889542E-5</v>
      </c>
      <c r="P492" s="18">
        <v>1.9140633204905155E-5</v>
      </c>
    </row>
    <row r="493" spans="2:16" ht="15" x14ac:dyDescent="0.25">
      <c r="B493" s="50" t="s">
        <v>3067</v>
      </c>
      <c r="C493" s="42" t="s">
        <v>3157</v>
      </c>
      <c r="D493" s="42" t="s">
        <v>175</v>
      </c>
      <c r="E493" s="42" t="s">
        <v>189</v>
      </c>
      <c r="F493" s="42" t="s">
        <v>2641</v>
      </c>
      <c r="G493" s="17">
        <v>1.3200000000000003</v>
      </c>
      <c r="H493" s="42" t="s">
        <v>88</v>
      </c>
      <c r="I493" s="18">
        <v>5.9500000000000011E-2</v>
      </c>
      <c r="J493" s="18">
        <v>5.9500000000000011E-2</v>
      </c>
      <c r="K493" s="17">
        <v>2440000</v>
      </c>
      <c r="L493" s="17">
        <v>130.1</v>
      </c>
      <c r="M493" s="17">
        <v>3174.54</v>
      </c>
      <c r="N493" s="18">
        <v>0</v>
      </c>
      <c r="O493" s="18">
        <v>7.7557396288164193E-4</v>
      </c>
      <c r="P493" s="18">
        <v>1.5738779427124515E-4</v>
      </c>
    </row>
    <row r="494" spans="2:16" ht="15" x14ac:dyDescent="0.25">
      <c r="B494" s="50" t="s">
        <v>3067</v>
      </c>
      <c r="C494" s="42" t="s">
        <v>3158</v>
      </c>
      <c r="D494" s="42" t="s">
        <v>175</v>
      </c>
      <c r="E494" s="42" t="s">
        <v>189</v>
      </c>
      <c r="F494" s="42" t="s">
        <v>2643</v>
      </c>
      <c r="G494" s="17">
        <v>1.4</v>
      </c>
      <c r="H494" s="42" t="s">
        <v>88</v>
      </c>
      <c r="I494" s="18">
        <v>5.9500000000000004E-2</v>
      </c>
      <c r="J494" s="18">
        <v>5.9500000000000004E-2</v>
      </c>
      <c r="K494" s="17">
        <v>920000</v>
      </c>
      <c r="L494" s="17">
        <v>128.13</v>
      </c>
      <c r="M494" s="17">
        <v>1178.78</v>
      </c>
      <c r="N494" s="18">
        <v>0</v>
      </c>
      <c r="O494" s="18">
        <v>2.8798851990071691E-4</v>
      </c>
      <c r="P494" s="18">
        <v>5.8441721991551016E-5</v>
      </c>
    </row>
    <row r="495" spans="2:16" ht="15" x14ac:dyDescent="0.25">
      <c r="B495" s="50" t="s">
        <v>3067</v>
      </c>
      <c r="C495" s="42" t="s">
        <v>3159</v>
      </c>
      <c r="D495" s="42" t="s">
        <v>175</v>
      </c>
      <c r="E495" s="42" t="s">
        <v>189</v>
      </c>
      <c r="F495" s="42" t="s">
        <v>2651</v>
      </c>
      <c r="G495" s="17">
        <v>1.53</v>
      </c>
      <c r="H495" s="42" t="s">
        <v>88</v>
      </c>
      <c r="I495" s="18">
        <v>5.9500000000000011E-2</v>
      </c>
      <c r="J495" s="18">
        <v>5.9500000000000011E-2</v>
      </c>
      <c r="K495" s="17">
        <v>1061480</v>
      </c>
      <c r="L495" s="17">
        <v>124.48</v>
      </c>
      <c r="M495" s="17">
        <v>1321.33</v>
      </c>
      <c r="N495" s="18">
        <v>0</v>
      </c>
      <c r="O495" s="18">
        <v>3.2281500449652544E-4</v>
      </c>
      <c r="P495" s="18">
        <v>6.5509086105207165E-5</v>
      </c>
    </row>
    <row r="496" spans="2:16" ht="15" x14ac:dyDescent="0.25">
      <c r="B496" s="50" t="s">
        <v>3067</v>
      </c>
      <c r="C496" s="42" t="s">
        <v>3160</v>
      </c>
      <c r="D496" s="42" t="s">
        <v>175</v>
      </c>
      <c r="E496" s="42" t="s">
        <v>189</v>
      </c>
      <c r="F496" s="42" t="s">
        <v>2653</v>
      </c>
      <c r="G496" s="17">
        <v>1.6199999999999999</v>
      </c>
      <c r="H496" s="42" t="s">
        <v>88</v>
      </c>
      <c r="I496" s="18">
        <v>5.9500000000000004E-2</v>
      </c>
      <c r="J496" s="18">
        <v>5.9500000000000004E-2</v>
      </c>
      <c r="K496" s="17">
        <v>266000</v>
      </c>
      <c r="L496" s="17">
        <v>123.41</v>
      </c>
      <c r="M496" s="17">
        <v>328.28</v>
      </c>
      <c r="N496" s="18">
        <v>0</v>
      </c>
      <c r="O496" s="18">
        <v>8.020230349429693E-5</v>
      </c>
      <c r="P496" s="18">
        <v>1.6275512390256339E-5</v>
      </c>
    </row>
    <row r="497" spans="2:16" ht="15" x14ac:dyDescent="0.25">
      <c r="B497" s="50" t="s">
        <v>3067</v>
      </c>
      <c r="C497" s="42" t="s">
        <v>3161</v>
      </c>
      <c r="D497" s="42" t="s">
        <v>175</v>
      </c>
      <c r="E497" s="42" t="s">
        <v>189</v>
      </c>
      <c r="F497" s="42" t="s">
        <v>2655</v>
      </c>
      <c r="G497" s="17">
        <v>1.78</v>
      </c>
      <c r="H497" s="42" t="s">
        <v>88</v>
      </c>
      <c r="I497" s="18">
        <v>5.9499999999999997E-2</v>
      </c>
      <c r="J497" s="18">
        <v>5.9499999999999997E-2</v>
      </c>
      <c r="K497" s="17">
        <v>2716000</v>
      </c>
      <c r="L497" s="17">
        <v>122.42</v>
      </c>
      <c r="M497" s="17">
        <v>3324.95</v>
      </c>
      <c r="N497" s="18">
        <v>0</v>
      </c>
      <c r="O497" s="18">
        <v>8.1232072926575667E-4</v>
      </c>
      <c r="P497" s="18">
        <v>1.6484484257945294E-4</v>
      </c>
    </row>
    <row r="498" spans="2:16" ht="15" x14ac:dyDescent="0.25">
      <c r="B498" s="50" t="s">
        <v>3067</v>
      </c>
      <c r="C498" s="42" t="s">
        <v>3162</v>
      </c>
      <c r="D498" s="42" t="s">
        <v>175</v>
      </c>
      <c r="E498" s="42" t="s">
        <v>189</v>
      </c>
      <c r="F498" s="42" t="s">
        <v>2657</v>
      </c>
      <c r="G498" s="17">
        <v>1.8699999999999999</v>
      </c>
      <c r="H498" s="42" t="s">
        <v>88</v>
      </c>
      <c r="I498" s="18">
        <v>5.9500000000000004E-2</v>
      </c>
      <c r="J498" s="18">
        <v>5.9500000000000004E-2</v>
      </c>
      <c r="K498" s="17">
        <v>2856000</v>
      </c>
      <c r="L498" s="17">
        <v>122.19</v>
      </c>
      <c r="M498" s="17">
        <v>3489.7000000000003</v>
      </c>
      <c r="N498" s="18">
        <v>0</v>
      </c>
      <c r="O498" s="18">
        <v>8.5257091051556006E-4</v>
      </c>
      <c r="P498" s="18">
        <v>1.7301284144107941E-4</v>
      </c>
    </row>
    <row r="499" spans="2:16" ht="15" x14ac:dyDescent="0.25">
      <c r="B499" s="50" t="s">
        <v>3067</v>
      </c>
      <c r="C499" s="42" t="s">
        <v>3163</v>
      </c>
      <c r="D499" s="42" t="s">
        <v>175</v>
      </c>
      <c r="E499" s="42" t="s">
        <v>189</v>
      </c>
      <c r="F499" s="42" t="s">
        <v>2659</v>
      </c>
      <c r="G499" s="17">
        <v>1.94</v>
      </c>
      <c r="H499" s="42" t="s">
        <v>88</v>
      </c>
      <c r="I499" s="18">
        <v>5.9500000000000004E-2</v>
      </c>
      <c r="J499" s="18">
        <v>5.9500000000000004E-2</v>
      </c>
      <c r="K499" s="17">
        <v>604800</v>
      </c>
      <c r="L499" s="17">
        <v>121.41</v>
      </c>
      <c r="M499" s="17">
        <v>734.28</v>
      </c>
      <c r="N499" s="18">
        <v>0</v>
      </c>
      <c r="O499" s="18">
        <v>1.7939243149077725E-4</v>
      </c>
      <c r="P499" s="18">
        <v>3.6404237961244743E-5</v>
      </c>
    </row>
    <row r="500" spans="2:16" ht="15" x14ac:dyDescent="0.25">
      <c r="B500" s="50" t="s">
        <v>3067</v>
      </c>
      <c r="C500" s="42" t="s">
        <v>3164</v>
      </c>
      <c r="D500" s="42" t="s">
        <v>175</v>
      </c>
      <c r="E500" s="42" t="s">
        <v>189</v>
      </c>
      <c r="F500" s="42" t="s">
        <v>2659</v>
      </c>
      <c r="G500" s="17">
        <v>1.94</v>
      </c>
      <c r="H500" s="42" t="s">
        <v>88</v>
      </c>
      <c r="I500" s="18">
        <v>5.9500000000000004E-2</v>
      </c>
      <c r="J500" s="18">
        <v>5.9500000000000004E-2</v>
      </c>
      <c r="K500" s="17">
        <v>2996000</v>
      </c>
      <c r="L500" s="17">
        <v>121.41</v>
      </c>
      <c r="M500" s="17">
        <v>3637.41</v>
      </c>
      <c r="N500" s="18">
        <v>0.25390000000000001</v>
      </c>
      <c r="O500" s="18">
        <v>8.8865803811743213E-4</v>
      </c>
      <c r="P500" s="18">
        <v>1.8033602876642594E-4</v>
      </c>
    </row>
    <row r="501" spans="2:16" ht="15" x14ac:dyDescent="0.25">
      <c r="B501" s="50" t="s">
        <v>3067</v>
      </c>
      <c r="C501" s="42" t="s">
        <v>3165</v>
      </c>
      <c r="D501" s="42" t="s">
        <v>175</v>
      </c>
      <c r="E501" s="42" t="s">
        <v>189</v>
      </c>
      <c r="F501" s="42" t="s">
        <v>2984</v>
      </c>
      <c r="G501" s="17">
        <v>1.79</v>
      </c>
      <c r="H501" s="42" t="s">
        <v>88</v>
      </c>
      <c r="I501" s="18">
        <v>5.9500000000000004E-2</v>
      </c>
      <c r="J501" s="18">
        <v>5.9500000000000004E-2</v>
      </c>
      <c r="K501" s="17">
        <v>107640</v>
      </c>
      <c r="L501" s="17">
        <v>126.3</v>
      </c>
      <c r="M501" s="17">
        <v>135.94999999999999</v>
      </c>
      <c r="N501" s="18">
        <v>0</v>
      </c>
      <c r="O501" s="18">
        <v>3.3214034239215512E-5</v>
      </c>
      <c r="P501" s="18">
        <v>6.7401483777730875E-6</v>
      </c>
    </row>
    <row r="502" spans="2:16" ht="15" x14ac:dyDescent="0.25">
      <c r="B502" s="50" t="s">
        <v>3067</v>
      </c>
      <c r="C502" s="42" t="s">
        <v>3166</v>
      </c>
      <c r="D502" s="42" t="s">
        <v>175</v>
      </c>
      <c r="E502" s="42" t="s">
        <v>189</v>
      </c>
      <c r="F502" s="42" t="s">
        <v>2665</v>
      </c>
      <c r="G502" s="17">
        <v>1.96</v>
      </c>
      <c r="H502" s="42" t="s">
        <v>88</v>
      </c>
      <c r="I502" s="18">
        <v>5.9500000000000004E-2</v>
      </c>
      <c r="J502" s="18">
        <v>5.9500000000000004E-2</v>
      </c>
      <c r="K502" s="17">
        <v>485349.23</v>
      </c>
      <c r="L502" s="17">
        <v>126.7</v>
      </c>
      <c r="M502" s="17">
        <v>614.94000000000005</v>
      </c>
      <c r="N502" s="18">
        <v>0.151</v>
      </c>
      <c r="O502" s="18">
        <v>1.5023639731565422E-4</v>
      </c>
      <c r="P502" s="18">
        <v>3.0487582518777367E-5</v>
      </c>
    </row>
    <row r="503" spans="2:16" ht="15" x14ac:dyDescent="0.25">
      <c r="B503" s="50" t="s">
        <v>3067</v>
      </c>
      <c r="C503" s="42" t="s">
        <v>3167</v>
      </c>
      <c r="D503" s="42" t="s">
        <v>175</v>
      </c>
      <c r="E503" s="42" t="s">
        <v>189</v>
      </c>
      <c r="F503" s="42" t="s">
        <v>2667</v>
      </c>
      <c r="G503" s="17">
        <v>2.04</v>
      </c>
      <c r="H503" s="42" t="s">
        <v>88</v>
      </c>
      <c r="I503" s="18">
        <v>5.9500000000000004E-2</v>
      </c>
      <c r="J503" s="18">
        <v>5.9500000000000004E-2</v>
      </c>
      <c r="K503" s="17">
        <v>46331.64</v>
      </c>
      <c r="L503" s="17">
        <v>125.85</v>
      </c>
      <c r="M503" s="17">
        <v>58.31</v>
      </c>
      <c r="N503" s="18">
        <v>0</v>
      </c>
      <c r="O503" s="18">
        <v>1.4245754589839329E-5</v>
      </c>
      <c r="P503" s="18">
        <v>2.8909014483850589E-6</v>
      </c>
    </row>
    <row r="504" spans="2:16" ht="15" x14ac:dyDescent="0.25">
      <c r="B504" s="50" t="s">
        <v>3067</v>
      </c>
      <c r="C504" s="42" t="s">
        <v>3168</v>
      </c>
      <c r="D504" s="42" t="s">
        <v>175</v>
      </c>
      <c r="E504" s="42" t="s">
        <v>189</v>
      </c>
      <c r="F504" s="42" t="s">
        <v>2669</v>
      </c>
      <c r="G504" s="17">
        <v>2.12</v>
      </c>
      <c r="H504" s="42" t="s">
        <v>88</v>
      </c>
      <c r="I504" s="18">
        <v>5.9499999999999997E-2</v>
      </c>
      <c r="J504" s="18">
        <v>5.9499999999999997E-2</v>
      </c>
      <c r="K504" s="17">
        <v>1140480</v>
      </c>
      <c r="L504" s="17">
        <v>125.86</v>
      </c>
      <c r="M504" s="17">
        <v>1435.41</v>
      </c>
      <c r="N504" s="18">
        <v>5.7000000000000002E-2</v>
      </c>
      <c r="O504" s="18">
        <v>3.5068596459957588E-4</v>
      </c>
      <c r="P504" s="18">
        <v>7.1164960521804115E-5</v>
      </c>
    </row>
    <row r="505" spans="2:16" ht="15" x14ac:dyDescent="0.25">
      <c r="B505" s="50" t="s">
        <v>3067</v>
      </c>
      <c r="C505" s="42" t="s">
        <v>3169</v>
      </c>
      <c r="D505" s="42" t="s">
        <v>175</v>
      </c>
      <c r="E505" s="42" t="s">
        <v>189</v>
      </c>
      <c r="F505" s="42" t="s">
        <v>2671</v>
      </c>
      <c r="G505" s="17">
        <v>2.2000000000000002</v>
      </c>
      <c r="H505" s="42" t="s">
        <v>88</v>
      </c>
      <c r="I505" s="18">
        <v>5.9500000000000004E-2</v>
      </c>
      <c r="J505" s="18">
        <v>5.9500000000000004E-2</v>
      </c>
      <c r="K505" s="17">
        <v>1191960</v>
      </c>
      <c r="L505" s="17">
        <v>125.26</v>
      </c>
      <c r="M505" s="17">
        <v>1493.05</v>
      </c>
      <c r="N505" s="18">
        <v>0</v>
      </c>
      <c r="O505" s="18">
        <v>3.6476803104715499E-4</v>
      </c>
      <c r="P505" s="18">
        <v>7.402264461518285E-5</v>
      </c>
    </row>
    <row r="506" spans="2:16" ht="15" x14ac:dyDescent="0.25">
      <c r="B506" s="50" t="s">
        <v>3067</v>
      </c>
      <c r="C506" s="42" t="s">
        <v>3170</v>
      </c>
      <c r="D506" s="42" t="s">
        <v>175</v>
      </c>
      <c r="E506" s="42" t="s">
        <v>189</v>
      </c>
      <c r="F506" s="42" t="s">
        <v>2673</v>
      </c>
      <c r="G506" s="17">
        <v>2.29</v>
      </c>
      <c r="H506" s="42" t="s">
        <v>88</v>
      </c>
      <c r="I506" s="18">
        <v>5.9500000000000004E-2</v>
      </c>
      <c r="J506" s="18">
        <v>5.9500000000000004E-2</v>
      </c>
      <c r="K506" s="17">
        <v>3198240</v>
      </c>
      <c r="L506" s="17">
        <v>124.87</v>
      </c>
      <c r="M506" s="17">
        <v>3993.6000000000004</v>
      </c>
      <c r="N506" s="18">
        <v>0</v>
      </c>
      <c r="O506" s="18">
        <v>9.7567905213483694E-4</v>
      </c>
      <c r="P506" s="18">
        <v>1.9799526709433327E-4</v>
      </c>
    </row>
    <row r="507" spans="2:16" ht="15" x14ac:dyDescent="0.25">
      <c r="B507" s="50" t="s">
        <v>3067</v>
      </c>
      <c r="C507" s="42" t="s">
        <v>3171</v>
      </c>
      <c r="D507" s="42" t="s">
        <v>175</v>
      </c>
      <c r="E507" s="42" t="s">
        <v>189</v>
      </c>
      <c r="F507" s="42" t="s">
        <v>2675</v>
      </c>
      <c r="G507" s="17">
        <v>2.37</v>
      </c>
      <c r="H507" s="42" t="s">
        <v>88</v>
      </c>
      <c r="I507" s="18">
        <v>5.9500000000000004E-2</v>
      </c>
      <c r="J507" s="18">
        <v>5.9500000000000004E-2</v>
      </c>
      <c r="K507" s="17">
        <v>1865160</v>
      </c>
      <c r="L507" s="17">
        <v>124.54</v>
      </c>
      <c r="M507" s="17">
        <v>2322.81</v>
      </c>
      <c r="N507" s="18">
        <v>0</v>
      </c>
      <c r="O507" s="18">
        <v>5.6748724436331136E-4</v>
      </c>
      <c r="P507" s="18">
        <v>1.151606035555359E-4</v>
      </c>
    </row>
    <row r="508" spans="2:16" ht="15" x14ac:dyDescent="0.25">
      <c r="B508" s="50" t="s">
        <v>3067</v>
      </c>
      <c r="C508" s="42" t="s">
        <v>3172</v>
      </c>
      <c r="D508" s="42" t="s">
        <v>175</v>
      </c>
      <c r="E508" s="42" t="s">
        <v>189</v>
      </c>
      <c r="F508" s="42" t="s">
        <v>2677</v>
      </c>
      <c r="G508" s="17">
        <v>2.4500000000000002</v>
      </c>
      <c r="H508" s="42" t="s">
        <v>88</v>
      </c>
      <c r="I508" s="18">
        <v>5.9499999999999997E-2</v>
      </c>
      <c r="J508" s="18">
        <v>5.9499999999999997E-2</v>
      </c>
      <c r="K508" s="17">
        <v>500128.39</v>
      </c>
      <c r="L508" s="17">
        <v>124.2</v>
      </c>
      <c r="M508" s="17">
        <v>621.17999999999995</v>
      </c>
      <c r="N508" s="18">
        <v>2.5000000000000001E-2</v>
      </c>
      <c r="O508" s="18">
        <v>1.5176089583461487E-4</v>
      </c>
      <c r="P508" s="18">
        <v>3.0796950123612261E-5</v>
      </c>
    </row>
    <row r="509" spans="2:16" ht="15" x14ac:dyDescent="0.25">
      <c r="B509" s="50" t="s">
        <v>3067</v>
      </c>
      <c r="C509" s="42" t="s">
        <v>3173</v>
      </c>
      <c r="D509" s="42" t="s">
        <v>175</v>
      </c>
      <c r="E509" s="42" t="s">
        <v>189</v>
      </c>
      <c r="F509" s="42" t="s">
        <v>2679</v>
      </c>
      <c r="G509" s="17">
        <v>2.54</v>
      </c>
      <c r="H509" s="42" t="s">
        <v>88</v>
      </c>
      <c r="I509" s="18">
        <v>5.9500000000000004E-2</v>
      </c>
      <c r="J509" s="18">
        <v>5.9500000000000004E-2</v>
      </c>
      <c r="K509" s="17">
        <v>1683.52</v>
      </c>
      <c r="L509" s="17">
        <v>123.33</v>
      </c>
      <c r="M509" s="17">
        <v>2.08</v>
      </c>
      <c r="N509" s="18">
        <v>0</v>
      </c>
      <c r="O509" s="18">
        <v>5.0816617298689425E-7</v>
      </c>
      <c r="P509" s="18">
        <v>1.0312253494496524E-7</v>
      </c>
    </row>
    <row r="510" spans="2:16" ht="15" x14ac:dyDescent="0.25">
      <c r="B510" s="50" t="s">
        <v>3067</v>
      </c>
      <c r="C510" s="42" t="s">
        <v>3174</v>
      </c>
      <c r="D510" s="42" t="s">
        <v>175</v>
      </c>
      <c r="E510" s="42" t="s">
        <v>189</v>
      </c>
      <c r="F510" s="42" t="s">
        <v>3003</v>
      </c>
      <c r="G510" s="17">
        <v>2.52</v>
      </c>
      <c r="H510" s="42" t="s">
        <v>88</v>
      </c>
      <c r="I510" s="18">
        <v>5.9500000000000004E-2</v>
      </c>
      <c r="J510" s="18">
        <v>5.9500000000000004E-2</v>
      </c>
      <c r="K510" s="17">
        <v>92840</v>
      </c>
      <c r="L510" s="17">
        <v>125.25</v>
      </c>
      <c r="M510" s="17">
        <v>116.28</v>
      </c>
      <c r="N510" s="18">
        <v>0</v>
      </c>
      <c r="O510" s="18">
        <v>2.8408443555248106E-5</v>
      </c>
      <c r="P510" s="18">
        <v>5.7649463285579601E-6</v>
      </c>
    </row>
    <row r="511" spans="2:16" ht="15" x14ac:dyDescent="0.25">
      <c r="B511" s="50" t="s">
        <v>3067</v>
      </c>
      <c r="C511" s="42" t="s">
        <v>3175</v>
      </c>
      <c r="D511" s="42" t="s">
        <v>175</v>
      </c>
      <c r="E511" s="42" t="s">
        <v>189</v>
      </c>
      <c r="F511" s="42" t="s">
        <v>2689</v>
      </c>
      <c r="G511" s="17">
        <v>2.61</v>
      </c>
      <c r="H511" s="42" t="s">
        <v>88</v>
      </c>
      <c r="I511" s="18">
        <v>5.9499999999999997E-2</v>
      </c>
      <c r="J511" s="18">
        <v>5.9499999999999997E-2</v>
      </c>
      <c r="K511" s="17">
        <v>1581360</v>
      </c>
      <c r="L511" s="17">
        <v>124.86</v>
      </c>
      <c r="M511" s="17">
        <v>1974.48</v>
      </c>
      <c r="N511" s="18">
        <v>0</v>
      </c>
      <c r="O511" s="18">
        <v>4.8238651213421293E-4</v>
      </c>
      <c r="P511" s="18">
        <v>9.7891049422180271E-5</v>
      </c>
    </row>
    <row r="512" spans="2:16" ht="15" x14ac:dyDescent="0.25">
      <c r="B512" s="50" t="s">
        <v>3067</v>
      </c>
      <c r="C512" s="42" t="s">
        <v>3176</v>
      </c>
      <c r="D512" s="42" t="s">
        <v>175</v>
      </c>
      <c r="E512" s="42" t="s">
        <v>189</v>
      </c>
      <c r="F512" s="42" t="s">
        <v>2691</v>
      </c>
      <c r="G512" s="17">
        <v>2.69</v>
      </c>
      <c r="H512" s="42" t="s">
        <v>88</v>
      </c>
      <c r="I512" s="18">
        <v>5.9500000000000011E-2</v>
      </c>
      <c r="J512" s="18">
        <v>5.9500000000000011E-2</v>
      </c>
      <c r="K512" s="17">
        <v>1137400</v>
      </c>
      <c r="L512" s="17">
        <v>124.26</v>
      </c>
      <c r="M512" s="17">
        <v>1413.37</v>
      </c>
      <c r="N512" s="18">
        <v>0</v>
      </c>
      <c r="O512" s="18">
        <v>3.453013576511955E-4</v>
      </c>
      <c r="P512" s="18">
        <v>7.0072258276521876E-5</v>
      </c>
    </row>
    <row r="513" spans="2:16" ht="15" x14ac:dyDescent="0.25">
      <c r="B513" s="50" t="s">
        <v>3067</v>
      </c>
      <c r="C513" s="42" t="s">
        <v>3177</v>
      </c>
      <c r="D513" s="42" t="s">
        <v>175</v>
      </c>
      <c r="E513" s="42" t="s">
        <v>189</v>
      </c>
      <c r="F513" s="42" t="s">
        <v>2693</v>
      </c>
      <c r="G513" s="17">
        <v>2.77</v>
      </c>
      <c r="H513" s="42" t="s">
        <v>88</v>
      </c>
      <c r="I513" s="18">
        <v>5.9500000000000004E-2</v>
      </c>
      <c r="J513" s="18">
        <v>5.9500000000000004E-2</v>
      </c>
      <c r="K513" s="17">
        <v>3979360</v>
      </c>
      <c r="L513" s="17">
        <v>123.75</v>
      </c>
      <c r="M513" s="17">
        <v>4924.49</v>
      </c>
      <c r="N513" s="18">
        <v>0</v>
      </c>
      <c r="O513" s="18">
        <v>1.2031054025058801E-3</v>
      </c>
      <c r="P513" s="18">
        <v>2.4414706351496722E-4</v>
      </c>
    </row>
    <row r="514" spans="2:16" ht="15" x14ac:dyDescent="0.25">
      <c r="B514" s="50" t="s">
        <v>3067</v>
      </c>
      <c r="C514" s="42" t="s">
        <v>3178</v>
      </c>
      <c r="D514" s="42" t="s">
        <v>175</v>
      </c>
      <c r="E514" s="42" t="s">
        <v>189</v>
      </c>
      <c r="F514" s="42" t="s">
        <v>2695</v>
      </c>
      <c r="G514" s="17">
        <v>2.86</v>
      </c>
      <c r="H514" s="42" t="s">
        <v>88</v>
      </c>
      <c r="I514" s="18">
        <v>5.9499999999999997E-2</v>
      </c>
      <c r="J514" s="18">
        <v>5.9499999999999997E-2</v>
      </c>
      <c r="K514" s="17">
        <v>5188040</v>
      </c>
      <c r="L514" s="17">
        <v>123.03</v>
      </c>
      <c r="M514" s="17">
        <v>6382.9500000000007</v>
      </c>
      <c r="N514" s="18">
        <v>0</v>
      </c>
      <c r="O514" s="18">
        <v>1.5594227278205273E-3</v>
      </c>
      <c r="P514" s="18">
        <v>3.1645480020527208E-4</v>
      </c>
    </row>
    <row r="515" spans="2:16" ht="15" x14ac:dyDescent="0.25">
      <c r="B515" s="50" t="s">
        <v>3067</v>
      </c>
      <c r="C515" s="42" t="s">
        <v>3179</v>
      </c>
      <c r="D515" s="42" t="s">
        <v>175</v>
      </c>
      <c r="E515" s="42" t="s">
        <v>189</v>
      </c>
      <c r="F515" s="42" t="s">
        <v>2697</v>
      </c>
      <c r="G515" s="17">
        <v>2.9300000000000006</v>
      </c>
      <c r="H515" s="42" t="s">
        <v>88</v>
      </c>
      <c r="I515" s="18">
        <v>5.9500000000000004E-2</v>
      </c>
      <c r="J515" s="18">
        <v>5.9500000000000004E-2</v>
      </c>
      <c r="K515" s="17">
        <v>2398440</v>
      </c>
      <c r="L515" s="17">
        <v>123.21</v>
      </c>
      <c r="M515" s="17">
        <v>2955.13</v>
      </c>
      <c r="N515" s="18">
        <v>0</v>
      </c>
      <c r="O515" s="18">
        <v>7.2196976095132727E-4</v>
      </c>
      <c r="P515" s="18">
        <v>1.4650985417880534E-4</v>
      </c>
    </row>
    <row r="516" spans="2:16" ht="15" x14ac:dyDescent="0.25">
      <c r="B516" s="50" t="s">
        <v>3067</v>
      </c>
      <c r="C516" s="42" t="s">
        <v>3180</v>
      </c>
      <c r="D516" s="42" t="s">
        <v>175</v>
      </c>
      <c r="E516" s="42" t="s">
        <v>189</v>
      </c>
      <c r="F516" s="42" t="s">
        <v>3014</v>
      </c>
      <c r="G516" s="17">
        <v>2.74</v>
      </c>
      <c r="H516" s="42" t="s">
        <v>88</v>
      </c>
      <c r="I516" s="18">
        <v>5.9500000000000011E-2</v>
      </c>
      <c r="J516" s="18">
        <v>5.9500000000000011E-2</v>
      </c>
      <c r="K516" s="17">
        <v>70200</v>
      </c>
      <c r="L516" s="17">
        <v>126.8</v>
      </c>
      <c r="M516" s="17">
        <v>89.01</v>
      </c>
      <c r="N516" s="18">
        <v>0</v>
      </c>
      <c r="O516" s="18">
        <v>2.1746091854597816E-5</v>
      </c>
      <c r="P516" s="18">
        <v>4.4129504016593058E-6</v>
      </c>
    </row>
    <row r="517" spans="2:16" ht="15" x14ac:dyDescent="0.25">
      <c r="B517" s="50" t="s">
        <v>3067</v>
      </c>
      <c r="C517" s="42" t="s">
        <v>3181</v>
      </c>
      <c r="D517" s="42" t="s">
        <v>175</v>
      </c>
      <c r="E517" s="42" t="s">
        <v>189</v>
      </c>
      <c r="F517" s="42" t="s">
        <v>2707</v>
      </c>
      <c r="G517" s="17">
        <v>2.98</v>
      </c>
      <c r="H517" s="42" t="s">
        <v>88</v>
      </c>
      <c r="I517" s="18">
        <v>5.9500000000000018E-2</v>
      </c>
      <c r="J517" s="18">
        <v>5.9500000000000018E-2</v>
      </c>
      <c r="K517" s="17">
        <v>893880</v>
      </c>
      <c r="L517" s="17">
        <v>123.29</v>
      </c>
      <c r="M517" s="17">
        <v>1102.06</v>
      </c>
      <c r="N517" s="18">
        <v>0</v>
      </c>
      <c r="O517" s="18">
        <v>2.6924500605862337E-4</v>
      </c>
      <c r="P517" s="18">
        <v>5.4638086952619415E-5</v>
      </c>
    </row>
    <row r="518" spans="2:16" ht="15" x14ac:dyDescent="0.25">
      <c r="B518" s="50" t="s">
        <v>3067</v>
      </c>
      <c r="C518" s="42" t="s">
        <v>3182</v>
      </c>
      <c r="D518" s="42" t="s">
        <v>175</v>
      </c>
      <c r="E518" s="42" t="s">
        <v>189</v>
      </c>
      <c r="F518" s="42" t="s">
        <v>2711</v>
      </c>
      <c r="G518" s="17">
        <v>3.15</v>
      </c>
      <c r="H518" s="42" t="s">
        <v>88</v>
      </c>
      <c r="I518" s="18">
        <v>5.9500000000000011E-2</v>
      </c>
      <c r="J518" s="18">
        <v>5.9500000000000011E-2</v>
      </c>
      <c r="K518" s="17">
        <v>62400</v>
      </c>
      <c r="L518" s="17">
        <v>121.13</v>
      </c>
      <c r="M518" s="17">
        <v>75.59</v>
      </c>
      <c r="N518" s="18">
        <v>0</v>
      </c>
      <c r="O518" s="18">
        <v>1.8467442796191987E-5</v>
      </c>
      <c r="P518" s="18">
        <v>3.747611738697078E-6</v>
      </c>
    </row>
    <row r="519" spans="2:16" ht="15" x14ac:dyDescent="0.25">
      <c r="B519" s="50" t="s">
        <v>3067</v>
      </c>
      <c r="C519" s="42" t="s">
        <v>3183</v>
      </c>
      <c r="D519" s="42" t="s">
        <v>175</v>
      </c>
      <c r="E519" s="42" t="s">
        <v>189</v>
      </c>
      <c r="F519" s="42" t="s">
        <v>2713</v>
      </c>
      <c r="G519" s="17">
        <v>3.2299999999999995</v>
      </c>
      <c r="H519" s="42" t="s">
        <v>88</v>
      </c>
      <c r="I519" s="18">
        <v>5.9499999999999997E-2</v>
      </c>
      <c r="J519" s="18">
        <v>5.9499999999999997E-2</v>
      </c>
      <c r="K519" s="17">
        <v>5243160</v>
      </c>
      <c r="L519" s="17">
        <v>120.57</v>
      </c>
      <c r="M519" s="17">
        <v>6321.76</v>
      </c>
      <c r="N519" s="18">
        <v>0</v>
      </c>
      <c r="O519" s="18">
        <v>1.5444733585296291E-3</v>
      </c>
      <c r="P519" s="18">
        <v>3.1342111370850163E-4</v>
      </c>
    </row>
    <row r="520" spans="2:16" ht="15" x14ac:dyDescent="0.25">
      <c r="B520" s="50" t="s">
        <v>3067</v>
      </c>
      <c r="C520" s="42" t="s">
        <v>3184</v>
      </c>
      <c r="D520" s="42" t="s">
        <v>175</v>
      </c>
      <c r="E520" s="42" t="s">
        <v>189</v>
      </c>
      <c r="F520" s="42" t="s">
        <v>2715</v>
      </c>
      <c r="G520" s="17">
        <v>3.32</v>
      </c>
      <c r="H520" s="42" t="s">
        <v>88</v>
      </c>
      <c r="I520" s="18">
        <v>5.9499999999999997E-2</v>
      </c>
      <c r="J520" s="18">
        <v>5.9499999999999997E-2</v>
      </c>
      <c r="K520" s="17">
        <v>6975280</v>
      </c>
      <c r="L520" s="17">
        <v>120.16</v>
      </c>
      <c r="M520" s="17">
        <v>8381.82</v>
      </c>
      <c r="N520" s="18">
        <v>0</v>
      </c>
      <c r="O520" s="18">
        <v>2.0477679769543315E-3</v>
      </c>
      <c r="P520" s="18">
        <v>4.155550605059656E-4</v>
      </c>
    </row>
    <row r="521" spans="2:16" ht="15" x14ac:dyDescent="0.25">
      <c r="B521" s="50" t="s">
        <v>3067</v>
      </c>
      <c r="C521" s="42" t="s">
        <v>3185</v>
      </c>
      <c r="D521" s="42" t="s">
        <v>175</v>
      </c>
      <c r="E521" s="42" t="s">
        <v>189</v>
      </c>
      <c r="F521" s="42" t="s">
        <v>2717</v>
      </c>
      <c r="G521" s="17">
        <v>3.4</v>
      </c>
      <c r="H521" s="42" t="s">
        <v>88</v>
      </c>
      <c r="I521" s="18">
        <v>5.9499999999999997E-2</v>
      </c>
      <c r="J521" s="18">
        <v>5.9499999999999997E-2</v>
      </c>
      <c r="K521" s="17">
        <v>5015920</v>
      </c>
      <c r="L521" s="17">
        <v>119.97</v>
      </c>
      <c r="M521" s="17">
        <v>6017.65</v>
      </c>
      <c r="N521" s="18">
        <v>0</v>
      </c>
      <c r="O521" s="18">
        <v>1.4701760436897037E-3</v>
      </c>
      <c r="P521" s="18">
        <v>2.9834390500556247E-4</v>
      </c>
    </row>
    <row r="522" spans="2:16" ht="15" x14ac:dyDescent="0.25">
      <c r="B522" s="50" t="s">
        <v>3067</v>
      </c>
      <c r="C522" s="42" t="s">
        <v>3186</v>
      </c>
      <c r="D522" s="42" t="s">
        <v>175</v>
      </c>
      <c r="E522" s="42" t="s">
        <v>189</v>
      </c>
      <c r="F522" s="42" t="s">
        <v>2726</v>
      </c>
      <c r="G522" s="17">
        <v>3.3599999999999994</v>
      </c>
      <c r="H522" s="42" t="s">
        <v>88</v>
      </c>
      <c r="I522" s="18">
        <v>5.9500000000000004E-2</v>
      </c>
      <c r="J522" s="18">
        <v>5.9500000000000004E-2</v>
      </c>
      <c r="K522" s="17">
        <v>87600</v>
      </c>
      <c r="L522" s="17">
        <v>121.13</v>
      </c>
      <c r="M522" s="17">
        <v>106.11</v>
      </c>
      <c r="N522" s="18">
        <v>0</v>
      </c>
      <c r="O522" s="18">
        <v>2.5923804142134299E-5</v>
      </c>
      <c r="P522" s="18">
        <v>5.260736626447241E-6</v>
      </c>
    </row>
    <row r="523" spans="2:16" ht="15" x14ac:dyDescent="0.25">
      <c r="B523" s="50" t="s">
        <v>3067</v>
      </c>
      <c r="C523" s="42" t="s">
        <v>3187</v>
      </c>
      <c r="D523" s="42" t="s">
        <v>175</v>
      </c>
      <c r="E523" s="42" t="s">
        <v>189</v>
      </c>
      <c r="F523" s="42" t="s">
        <v>3188</v>
      </c>
      <c r="G523" s="17">
        <v>3.52</v>
      </c>
      <c r="H523" s="42" t="s">
        <v>88</v>
      </c>
      <c r="I523" s="18">
        <v>5.9500000000000004E-2</v>
      </c>
      <c r="J523" s="18">
        <v>5.9500000000000004E-2</v>
      </c>
      <c r="K523" s="17">
        <v>1692000</v>
      </c>
      <c r="L523" s="17">
        <v>121.83</v>
      </c>
      <c r="M523" s="17">
        <v>2061.39</v>
      </c>
      <c r="N523" s="18">
        <v>0</v>
      </c>
      <c r="O523" s="18">
        <v>5.0361955160262205E-4</v>
      </c>
      <c r="P523" s="18">
        <v>1.0219988572605859E-4</v>
      </c>
    </row>
    <row r="524" spans="2:16" ht="15" x14ac:dyDescent="0.25">
      <c r="B524" s="50" t="s">
        <v>3067</v>
      </c>
      <c r="C524" s="42" t="s">
        <v>3189</v>
      </c>
      <c r="D524" s="42" t="s">
        <v>175</v>
      </c>
      <c r="E524" s="42" t="s">
        <v>189</v>
      </c>
      <c r="F524" s="42" t="s">
        <v>2730</v>
      </c>
      <c r="G524" s="17">
        <v>3.6000000000000005</v>
      </c>
      <c r="H524" s="42" t="s">
        <v>88</v>
      </c>
      <c r="I524" s="18">
        <v>5.9500000000000004E-2</v>
      </c>
      <c r="J524" s="18">
        <v>5.9500000000000004E-2</v>
      </c>
      <c r="K524" s="17">
        <v>2261400</v>
      </c>
      <c r="L524" s="17">
        <v>121.25</v>
      </c>
      <c r="M524" s="17">
        <v>2741.95</v>
      </c>
      <c r="N524" s="18">
        <v>0</v>
      </c>
      <c r="O524" s="18">
        <v>6.6988761443337232E-4</v>
      </c>
      <c r="P524" s="18">
        <v>1.3594078590978241E-4</v>
      </c>
    </row>
    <row r="525" spans="2:16" ht="15" x14ac:dyDescent="0.25">
      <c r="B525" s="50" t="s">
        <v>3067</v>
      </c>
      <c r="C525" s="42" t="s">
        <v>3190</v>
      </c>
      <c r="D525" s="42" t="s">
        <v>175</v>
      </c>
      <c r="E525" s="42" t="s">
        <v>189</v>
      </c>
      <c r="F525" s="42" t="s">
        <v>2732</v>
      </c>
      <c r="G525" s="17">
        <v>3.6899999999999995</v>
      </c>
      <c r="H525" s="42" t="s">
        <v>88</v>
      </c>
      <c r="I525" s="18">
        <v>5.9500000000000004E-2</v>
      </c>
      <c r="J525" s="18">
        <v>5.9500000000000004E-2</v>
      </c>
      <c r="K525" s="17">
        <v>6067200</v>
      </c>
      <c r="L525" s="17">
        <v>120.86</v>
      </c>
      <c r="M525" s="17">
        <v>7333.08</v>
      </c>
      <c r="N525" s="18">
        <v>0</v>
      </c>
      <c r="O525" s="18">
        <v>1.791549615291699E-3</v>
      </c>
      <c r="P525" s="18">
        <v>3.6356048007414696E-4</v>
      </c>
    </row>
    <row r="526" spans="2:16" ht="15" x14ac:dyDescent="0.25">
      <c r="B526" s="50" t="s">
        <v>3067</v>
      </c>
      <c r="C526" s="42" t="s">
        <v>3191</v>
      </c>
      <c r="D526" s="42" t="s">
        <v>175</v>
      </c>
      <c r="E526" s="42" t="s">
        <v>189</v>
      </c>
      <c r="F526" s="42" t="s">
        <v>2734</v>
      </c>
      <c r="G526" s="17">
        <v>3.7699999999999996</v>
      </c>
      <c r="H526" s="42" t="s">
        <v>88</v>
      </c>
      <c r="I526" s="18">
        <v>5.9499999999999997E-2</v>
      </c>
      <c r="J526" s="18">
        <v>5.9499999999999997E-2</v>
      </c>
      <c r="K526" s="17">
        <v>7440600</v>
      </c>
      <c r="L526" s="17">
        <v>120.28</v>
      </c>
      <c r="M526" s="17">
        <v>8949.7000000000007</v>
      </c>
      <c r="N526" s="18">
        <v>0</v>
      </c>
      <c r="O526" s="18">
        <v>2.1865071146061573E-3</v>
      </c>
      <c r="P526" s="18">
        <v>4.4370949567161316E-4</v>
      </c>
    </row>
    <row r="527" spans="2:16" ht="15" x14ac:dyDescent="0.25">
      <c r="B527" s="50" t="s">
        <v>3067</v>
      </c>
      <c r="C527" s="42" t="s">
        <v>3192</v>
      </c>
      <c r="D527" s="42" t="s">
        <v>175</v>
      </c>
      <c r="E527" s="42" t="s">
        <v>189</v>
      </c>
      <c r="F527" s="42" t="s">
        <v>2736</v>
      </c>
      <c r="G527" s="17">
        <v>3.8500000000000005</v>
      </c>
      <c r="H527" s="42" t="s">
        <v>88</v>
      </c>
      <c r="I527" s="18">
        <v>5.9500000000000004E-2</v>
      </c>
      <c r="J527" s="18">
        <v>5.9500000000000004E-2</v>
      </c>
      <c r="K527" s="17">
        <v>3263915.74</v>
      </c>
      <c r="L527" s="17">
        <v>119.9</v>
      </c>
      <c r="M527" s="17">
        <v>3913.39</v>
      </c>
      <c r="N527" s="18">
        <v>0</v>
      </c>
      <c r="O527" s="18">
        <v>9.5608289408902973E-4</v>
      </c>
      <c r="P527" s="18">
        <v>1.9401860434051802E-4</v>
      </c>
    </row>
    <row r="528" spans="2:16" ht="15" x14ac:dyDescent="0.25">
      <c r="B528" s="50" t="s">
        <v>3067</v>
      </c>
      <c r="C528" s="42" t="s">
        <v>3193</v>
      </c>
      <c r="D528" s="42" t="s">
        <v>175</v>
      </c>
      <c r="E528" s="42" t="s">
        <v>189</v>
      </c>
      <c r="F528" s="42" t="s">
        <v>3041</v>
      </c>
      <c r="G528" s="17">
        <v>3.7099999999999995</v>
      </c>
      <c r="H528" s="42" t="s">
        <v>88</v>
      </c>
      <c r="I528" s="18">
        <v>5.9500000000000004E-2</v>
      </c>
      <c r="J528" s="18">
        <v>5.9500000000000004E-2</v>
      </c>
      <c r="K528" s="17">
        <v>44880</v>
      </c>
      <c r="L528" s="17">
        <v>122.66</v>
      </c>
      <c r="M528" s="17">
        <v>55.05</v>
      </c>
      <c r="N528" s="18">
        <v>0</v>
      </c>
      <c r="O528" s="18">
        <v>1.3449301837946406E-5</v>
      </c>
      <c r="P528" s="18">
        <v>2.7292767061155462E-6</v>
      </c>
    </row>
    <row r="529" spans="2:16" ht="15" x14ac:dyDescent="0.25">
      <c r="B529" s="50" t="s">
        <v>3067</v>
      </c>
      <c r="C529" s="42" t="s">
        <v>3194</v>
      </c>
      <c r="D529" s="42" t="s">
        <v>175</v>
      </c>
      <c r="E529" s="42" t="s">
        <v>189</v>
      </c>
      <c r="F529" s="42" t="s">
        <v>2744</v>
      </c>
      <c r="G529" s="17">
        <v>3.88</v>
      </c>
      <c r="H529" s="42" t="s">
        <v>88</v>
      </c>
      <c r="I529" s="18">
        <v>5.9499999999999997E-2</v>
      </c>
      <c r="J529" s="18">
        <v>5.9499999999999997E-2</v>
      </c>
      <c r="K529" s="17">
        <v>57120</v>
      </c>
      <c r="L529" s="17">
        <v>119.34</v>
      </c>
      <c r="M529" s="17">
        <v>68.17</v>
      </c>
      <c r="N529" s="18">
        <v>0</v>
      </c>
      <c r="O529" s="18">
        <v>1.6654657698325279E-5</v>
      </c>
      <c r="P529" s="18">
        <v>3.3797419265376345E-6</v>
      </c>
    </row>
    <row r="530" spans="2:16" ht="15" x14ac:dyDescent="0.25">
      <c r="B530" s="50" t="s">
        <v>3067</v>
      </c>
      <c r="C530" s="42" t="s">
        <v>3195</v>
      </c>
      <c r="D530" s="42" t="s">
        <v>175</v>
      </c>
      <c r="E530" s="42" t="s">
        <v>189</v>
      </c>
      <c r="F530" s="42" t="s">
        <v>2746</v>
      </c>
      <c r="G530" s="17">
        <v>3.96</v>
      </c>
      <c r="H530" s="42" t="s">
        <v>88</v>
      </c>
      <c r="I530" s="18">
        <v>5.9500000000000004E-2</v>
      </c>
      <c r="J530" s="18">
        <v>5.9500000000000004E-2</v>
      </c>
      <c r="K530" s="17">
        <v>2023000</v>
      </c>
      <c r="L530" s="17">
        <v>119.34</v>
      </c>
      <c r="M530" s="17">
        <v>2414.23</v>
      </c>
      <c r="N530" s="18">
        <v>0.1011</v>
      </c>
      <c r="O530" s="18">
        <v>5.8982212490872577E-4</v>
      </c>
      <c r="P530" s="18">
        <v>1.1969303727893433E-4</v>
      </c>
    </row>
    <row r="531" spans="2:16" ht="15" x14ac:dyDescent="0.25">
      <c r="B531" s="50" t="s">
        <v>3067</v>
      </c>
      <c r="C531" s="42" t="s">
        <v>3196</v>
      </c>
      <c r="D531" s="42" t="s">
        <v>175</v>
      </c>
      <c r="E531" s="42" t="s">
        <v>189</v>
      </c>
      <c r="F531" s="42" t="s">
        <v>2748</v>
      </c>
      <c r="G531" s="17">
        <v>4.04</v>
      </c>
      <c r="H531" s="42" t="s">
        <v>88</v>
      </c>
      <c r="I531" s="18">
        <v>5.9500000000000004E-2</v>
      </c>
      <c r="J531" s="18">
        <v>5.9500000000000004E-2</v>
      </c>
      <c r="K531" s="17">
        <v>1869320</v>
      </c>
      <c r="L531" s="17">
        <v>118.67</v>
      </c>
      <c r="M531" s="17">
        <v>2218.36</v>
      </c>
      <c r="N531" s="18">
        <v>9.35E-2</v>
      </c>
      <c r="O531" s="18">
        <v>5.4196899591692628E-4</v>
      </c>
      <c r="P531" s="18">
        <v>1.0998216664447745E-4</v>
      </c>
    </row>
    <row r="532" spans="2:16" ht="15" x14ac:dyDescent="0.25">
      <c r="B532" s="50" t="s">
        <v>3067</v>
      </c>
      <c r="C532" s="42" t="s">
        <v>3197</v>
      </c>
      <c r="D532" s="42" t="s">
        <v>175</v>
      </c>
      <c r="E532" s="42" t="s">
        <v>189</v>
      </c>
      <c r="F532" s="42" t="s">
        <v>2750</v>
      </c>
      <c r="G532" s="17">
        <v>4.13</v>
      </c>
      <c r="H532" s="42" t="s">
        <v>88</v>
      </c>
      <c r="I532" s="18">
        <v>5.9500000000000004E-2</v>
      </c>
      <c r="J532" s="18">
        <v>5.9500000000000004E-2</v>
      </c>
      <c r="K532" s="17">
        <v>5245389.66</v>
      </c>
      <c r="L532" s="17">
        <v>117.58</v>
      </c>
      <c r="M532" s="17">
        <v>6167.66</v>
      </c>
      <c r="N532" s="18">
        <v>0.26229999999999998</v>
      </c>
      <c r="O532" s="18">
        <v>1.5068250858097827E-3</v>
      </c>
      <c r="P532" s="18">
        <v>3.057811220570501E-4</v>
      </c>
    </row>
    <row r="533" spans="2:16" ht="15" x14ac:dyDescent="0.25">
      <c r="B533" s="50" t="s">
        <v>3067</v>
      </c>
      <c r="C533" s="42" t="s">
        <v>3198</v>
      </c>
      <c r="D533" s="42" t="s">
        <v>175</v>
      </c>
      <c r="E533" s="42" t="s">
        <v>189</v>
      </c>
      <c r="F533" s="42" t="s">
        <v>2752</v>
      </c>
      <c r="G533" s="17">
        <v>4.21</v>
      </c>
      <c r="H533" s="42" t="s">
        <v>88</v>
      </c>
      <c r="I533" s="18">
        <v>5.9500000000000004E-2</v>
      </c>
      <c r="J533" s="18">
        <v>5.9500000000000004E-2</v>
      </c>
      <c r="K533" s="17">
        <v>4403085.68</v>
      </c>
      <c r="L533" s="17">
        <v>116.33</v>
      </c>
      <c r="M533" s="17">
        <v>5122.12</v>
      </c>
      <c r="N533" s="18">
        <v>0.22010000000000002</v>
      </c>
      <c r="O533" s="18">
        <v>1.2513885182594377E-3</v>
      </c>
      <c r="P533" s="18">
        <v>2.5394519167899293E-4</v>
      </c>
    </row>
    <row r="534" spans="2:16" ht="15" x14ac:dyDescent="0.25">
      <c r="B534" s="50" t="s">
        <v>3067</v>
      </c>
      <c r="C534" s="42" t="s">
        <v>3199</v>
      </c>
      <c r="D534" s="42" t="s">
        <v>175</v>
      </c>
      <c r="E534" s="42" t="s">
        <v>189</v>
      </c>
      <c r="F534" s="42" t="s">
        <v>2754</v>
      </c>
      <c r="G534" s="17">
        <v>4.29</v>
      </c>
      <c r="H534" s="42" t="s">
        <v>88</v>
      </c>
      <c r="I534" s="18">
        <v>5.9499999999999997E-2</v>
      </c>
      <c r="J534" s="18">
        <v>5.9499999999999997E-2</v>
      </c>
      <c r="K534" s="17">
        <v>4273327.4000000004</v>
      </c>
      <c r="L534" s="17">
        <v>115.8</v>
      </c>
      <c r="M534" s="17">
        <v>4948.6899999999996</v>
      </c>
      <c r="N534" s="18">
        <v>0.2137</v>
      </c>
      <c r="O534" s="18">
        <v>1.2090177204800545E-3</v>
      </c>
      <c r="P534" s="18">
        <v>2.4534685454653842E-4</v>
      </c>
    </row>
    <row r="535" spans="2:16" ht="15" x14ac:dyDescent="0.25">
      <c r="B535" s="50" t="s">
        <v>3067</v>
      </c>
      <c r="C535" s="42" t="s">
        <v>3200</v>
      </c>
      <c r="D535" s="42" t="s">
        <v>175</v>
      </c>
      <c r="E535" s="42" t="s">
        <v>189</v>
      </c>
      <c r="F535" s="42" t="s">
        <v>2766</v>
      </c>
      <c r="G535" s="17">
        <v>4.2300000000000004</v>
      </c>
      <c r="H535" s="42" t="s">
        <v>88</v>
      </c>
      <c r="I535" s="18">
        <v>5.9500000000000004E-2</v>
      </c>
      <c r="J535" s="18">
        <v>5.9500000000000004E-2</v>
      </c>
      <c r="K535" s="17">
        <v>16365.84</v>
      </c>
      <c r="L535" s="17">
        <v>115.16</v>
      </c>
      <c r="M535" s="17">
        <v>18.850000000000001</v>
      </c>
      <c r="N535" s="18">
        <v>8.0000000000000004E-4</v>
      </c>
      <c r="O535" s="18">
        <v>4.6052559426937287E-6</v>
      </c>
      <c r="P535" s="18">
        <v>9.3454797293874752E-7</v>
      </c>
    </row>
    <row r="536" spans="2:16" ht="15" x14ac:dyDescent="0.25">
      <c r="B536" s="50" t="s">
        <v>3067</v>
      </c>
      <c r="C536" s="42" t="s">
        <v>3201</v>
      </c>
      <c r="D536" s="42" t="s">
        <v>175</v>
      </c>
      <c r="E536" s="42" t="s">
        <v>189</v>
      </c>
      <c r="F536" s="42" t="s">
        <v>2768</v>
      </c>
      <c r="G536" s="17">
        <v>4.3099999999999996</v>
      </c>
      <c r="H536" s="42" t="s">
        <v>88</v>
      </c>
      <c r="I536" s="18">
        <v>5.9500000000000004E-2</v>
      </c>
      <c r="J536" s="18">
        <v>5.9500000000000004E-2</v>
      </c>
      <c r="K536" s="17">
        <v>662604.48</v>
      </c>
      <c r="L536" s="17">
        <v>113.67</v>
      </c>
      <c r="M536" s="17">
        <v>753.18</v>
      </c>
      <c r="N536" s="18">
        <v>3.3099999999999997E-2</v>
      </c>
      <c r="O536" s="18">
        <v>1.8400990296647547E-4</v>
      </c>
      <c r="P536" s="18">
        <v>3.7341264841273512E-5</v>
      </c>
    </row>
    <row r="537" spans="2:16" ht="15" x14ac:dyDescent="0.25">
      <c r="B537" s="50" t="s">
        <v>3067</v>
      </c>
      <c r="C537" s="42" t="s">
        <v>3202</v>
      </c>
      <c r="D537" s="42" t="s">
        <v>175</v>
      </c>
      <c r="E537" s="42" t="s">
        <v>189</v>
      </c>
      <c r="F537" s="42" t="s">
        <v>2770</v>
      </c>
      <c r="G537" s="17">
        <v>4.3899999999999997</v>
      </c>
      <c r="H537" s="42" t="s">
        <v>88</v>
      </c>
      <c r="I537" s="18">
        <v>5.9500000000000004E-2</v>
      </c>
      <c r="J537" s="18">
        <v>5.9500000000000004E-2</v>
      </c>
      <c r="K537" s="17">
        <v>292600</v>
      </c>
      <c r="L537" s="17">
        <v>113.11</v>
      </c>
      <c r="M537" s="17">
        <v>330.96</v>
      </c>
      <c r="N537" s="18">
        <v>1.46E-2</v>
      </c>
      <c r="O537" s="18">
        <v>8.0857056063337744E-5</v>
      </c>
      <c r="P537" s="18">
        <v>1.6408381810281582E-5</v>
      </c>
    </row>
    <row r="538" spans="2:16" ht="15" x14ac:dyDescent="0.25">
      <c r="B538" s="50" t="s">
        <v>3067</v>
      </c>
      <c r="C538" s="42" t="s">
        <v>3203</v>
      </c>
      <c r="D538" s="42" t="s">
        <v>175</v>
      </c>
      <c r="E538" s="42" t="s">
        <v>189</v>
      </c>
      <c r="F538" s="42" t="s">
        <v>2772</v>
      </c>
      <c r="G538" s="17">
        <v>4.47</v>
      </c>
      <c r="H538" s="42" t="s">
        <v>88</v>
      </c>
      <c r="I538" s="18">
        <v>5.9500000000000004E-2</v>
      </c>
      <c r="J538" s="18">
        <v>5.9500000000000004E-2</v>
      </c>
      <c r="K538" s="17">
        <v>588240</v>
      </c>
      <c r="L538" s="17">
        <v>112.45</v>
      </c>
      <c r="M538" s="17">
        <v>661.47</v>
      </c>
      <c r="N538" s="18">
        <v>2.9399999999999999E-2</v>
      </c>
      <c r="O538" s="18">
        <v>1.6160417232963505E-4</v>
      </c>
      <c r="P538" s="18">
        <v>3.279445345675296E-5</v>
      </c>
    </row>
    <row r="539" spans="2:16" ht="15" x14ac:dyDescent="0.25">
      <c r="B539" s="50" t="s">
        <v>3067</v>
      </c>
      <c r="C539" s="42" t="s">
        <v>3204</v>
      </c>
      <c r="D539" s="42" t="s">
        <v>175</v>
      </c>
      <c r="E539" s="42" t="s">
        <v>189</v>
      </c>
      <c r="F539" s="42" t="s">
        <v>2774</v>
      </c>
      <c r="G539" s="17">
        <v>4.5599999999999996</v>
      </c>
      <c r="H539" s="42" t="s">
        <v>88</v>
      </c>
      <c r="I539" s="18">
        <v>5.9500000000000011E-2</v>
      </c>
      <c r="J539" s="18">
        <v>5.9500000000000011E-2</v>
      </c>
      <c r="K539" s="17">
        <v>8415663.1600000001</v>
      </c>
      <c r="L539" s="17">
        <v>112.5</v>
      </c>
      <c r="M539" s="17">
        <v>9467.9500000000007</v>
      </c>
      <c r="N539" s="18">
        <v>0.42080000000000001</v>
      </c>
      <c r="O539" s="18">
        <v>2.3131211141977238E-3</v>
      </c>
      <c r="P539" s="18">
        <v>4.694033676597037E-4</v>
      </c>
    </row>
    <row r="540" spans="2:16" ht="15" x14ac:dyDescent="0.25">
      <c r="B540" s="50" t="s">
        <v>3067</v>
      </c>
      <c r="C540" s="42" t="s">
        <v>3205</v>
      </c>
      <c r="D540" s="42" t="s">
        <v>175</v>
      </c>
      <c r="E540" s="42" t="s">
        <v>189</v>
      </c>
      <c r="F540" s="42" t="s">
        <v>2776</v>
      </c>
      <c r="G540" s="17">
        <v>4.6399999999999997</v>
      </c>
      <c r="H540" s="42" t="s">
        <v>88</v>
      </c>
      <c r="I540" s="18">
        <v>5.9500000000000004E-2</v>
      </c>
      <c r="J540" s="18">
        <v>5.9500000000000004E-2</v>
      </c>
      <c r="K540" s="17">
        <v>5210959.76</v>
      </c>
      <c r="L540" s="17">
        <v>112.05</v>
      </c>
      <c r="M540" s="17">
        <v>5838.8</v>
      </c>
      <c r="N540" s="18">
        <v>0.26050000000000001</v>
      </c>
      <c r="O540" s="18">
        <v>1.4264810821326337E-3</v>
      </c>
      <c r="P540" s="18">
        <v>2.8947685434454952E-4</v>
      </c>
    </row>
    <row r="541" spans="2:16" ht="15" x14ac:dyDescent="0.25">
      <c r="B541" s="50" t="s">
        <v>3067</v>
      </c>
      <c r="C541" s="42" t="s">
        <v>3206</v>
      </c>
      <c r="D541" s="42" t="s">
        <v>175</v>
      </c>
      <c r="E541" s="42" t="s">
        <v>189</v>
      </c>
      <c r="F541" s="42" t="s">
        <v>236</v>
      </c>
      <c r="G541" s="17">
        <v>4.71</v>
      </c>
      <c r="H541" s="42" t="s">
        <v>88</v>
      </c>
      <c r="I541" s="18">
        <v>5.9500000000000004E-2</v>
      </c>
      <c r="J541" s="18">
        <v>5.9500000000000004E-2</v>
      </c>
      <c r="K541" s="17">
        <v>9111928.8000000007</v>
      </c>
      <c r="L541" s="17">
        <v>112.17</v>
      </c>
      <c r="M541" s="17">
        <v>10221.129999999999</v>
      </c>
      <c r="N541" s="18">
        <v>0.4556</v>
      </c>
      <c r="O541" s="18">
        <v>2.497131017164199E-3</v>
      </c>
      <c r="P541" s="18">
        <v>5.067446325009771E-4</v>
      </c>
    </row>
    <row r="542" spans="2:16" ht="15" x14ac:dyDescent="0.25">
      <c r="B542" s="50" t="s">
        <v>3067</v>
      </c>
      <c r="C542" s="42" t="s">
        <v>3207</v>
      </c>
      <c r="D542" s="42" t="s">
        <v>175</v>
      </c>
      <c r="E542" s="42" t="s">
        <v>189</v>
      </c>
      <c r="F542" s="42" t="s">
        <v>450</v>
      </c>
      <c r="G542" s="17">
        <v>4.7300000000000004</v>
      </c>
      <c r="H542" s="42" t="s">
        <v>88</v>
      </c>
      <c r="I542" s="18">
        <v>5.9500000000000004E-2</v>
      </c>
      <c r="J542" s="18">
        <v>5.9500000000000004E-2</v>
      </c>
      <c r="K542" s="17">
        <v>527829.96</v>
      </c>
      <c r="L542" s="17">
        <v>110.2</v>
      </c>
      <c r="M542" s="17">
        <v>581.65</v>
      </c>
      <c r="N542" s="18">
        <v>2.64E-2</v>
      </c>
      <c r="O542" s="18">
        <v>1.4210329544126298E-4</v>
      </c>
      <c r="P542" s="18">
        <v>2.8837126178239916E-5</v>
      </c>
    </row>
    <row r="543" spans="2:16" ht="15" x14ac:dyDescent="0.25">
      <c r="B543" s="50" t="s">
        <v>3067</v>
      </c>
      <c r="C543" s="42" t="s">
        <v>3208</v>
      </c>
      <c r="D543" s="42" t="s">
        <v>175</v>
      </c>
      <c r="E543" s="42" t="s">
        <v>189</v>
      </c>
      <c r="F543" s="42" t="s">
        <v>2790</v>
      </c>
      <c r="G543" s="17">
        <v>4.8099999999999996</v>
      </c>
      <c r="H543" s="42" t="s">
        <v>88</v>
      </c>
      <c r="I543" s="18">
        <v>5.9500000000000004E-2</v>
      </c>
      <c r="J543" s="18">
        <v>5.9500000000000004E-2</v>
      </c>
      <c r="K543" s="17">
        <v>1945440</v>
      </c>
      <c r="L543" s="17">
        <v>109.99</v>
      </c>
      <c r="M543" s="17">
        <v>2139.7399999999998</v>
      </c>
      <c r="N543" s="18">
        <v>9.7299999999999998E-2</v>
      </c>
      <c r="O543" s="18">
        <v>5.2276129182066199E-4</v>
      </c>
      <c r="P543" s="18">
        <v>1.0608433313612494E-4</v>
      </c>
    </row>
    <row r="544" spans="2:16" ht="15" x14ac:dyDescent="0.25">
      <c r="B544" s="50" t="s">
        <v>3067</v>
      </c>
      <c r="C544" s="42" t="s">
        <v>3209</v>
      </c>
      <c r="D544" s="42" t="s">
        <v>175</v>
      </c>
      <c r="E544" s="42" t="s">
        <v>189</v>
      </c>
      <c r="F544" s="42" t="s">
        <v>2792</v>
      </c>
      <c r="G544" s="17">
        <v>4.8899999999999997</v>
      </c>
      <c r="H544" s="42" t="s">
        <v>88</v>
      </c>
      <c r="I544" s="18">
        <v>5.9500000000000004E-2</v>
      </c>
      <c r="J544" s="18">
        <v>5.9500000000000004E-2</v>
      </c>
      <c r="K544" s="17">
        <v>325467.24</v>
      </c>
      <c r="L544" s="17">
        <v>109.24</v>
      </c>
      <c r="M544" s="17">
        <v>355.53</v>
      </c>
      <c r="N544" s="18">
        <v>1.6299999999999999E-2</v>
      </c>
      <c r="O544" s="18">
        <v>8.685976898174543E-5</v>
      </c>
      <c r="P544" s="18">
        <v>1.7626516754318983E-5</v>
      </c>
    </row>
    <row r="545" spans="2:16" ht="15" x14ac:dyDescent="0.25">
      <c r="B545" s="50" t="s">
        <v>3067</v>
      </c>
      <c r="C545" s="42" t="s">
        <v>3210</v>
      </c>
      <c r="D545" s="42" t="s">
        <v>175</v>
      </c>
      <c r="E545" s="42" t="s">
        <v>189</v>
      </c>
      <c r="F545" s="42" t="s">
        <v>2794</v>
      </c>
      <c r="G545" s="17">
        <v>4.97</v>
      </c>
      <c r="H545" s="42" t="s">
        <v>88</v>
      </c>
      <c r="I545" s="18">
        <v>5.9500000000000004E-2</v>
      </c>
      <c r="J545" s="18">
        <v>5.9500000000000004E-2</v>
      </c>
      <c r="K545" s="17">
        <v>9769959.3599999994</v>
      </c>
      <c r="L545" s="17">
        <v>108.37</v>
      </c>
      <c r="M545" s="17">
        <v>10587.48</v>
      </c>
      <c r="N545" s="18">
        <v>0.48849999999999999</v>
      </c>
      <c r="O545" s="18">
        <v>2.5866342274881164E-3</v>
      </c>
      <c r="P545" s="18">
        <v>5.2490758474957712E-4</v>
      </c>
    </row>
    <row r="546" spans="2:16" ht="15" x14ac:dyDescent="0.25">
      <c r="B546" s="50" t="s">
        <v>3067</v>
      </c>
      <c r="C546" s="42" t="s">
        <v>3211</v>
      </c>
      <c r="D546" s="42" t="s">
        <v>175</v>
      </c>
      <c r="E546" s="42" t="s">
        <v>189</v>
      </c>
      <c r="F546" s="42" t="s">
        <v>2796</v>
      </c>
      <c r="G546" s="17">
        <v>5.0599999999999996</v>
      </c>
      <c r="H546" s="42" t="s">
        <v>88</v>
      </c>
      <c r="I546" s="18">
        <v>5.9500000000000004E-2</v>
      </c>
      <c r="J546" s="18">
        <v>5.9500000000000004E-2</v>
      </c>
      <c r="K546" s="17">
        <v>10392854.640000001</v>
      </c>
      <c r="L546" s="17">
        <v>107.84</v>
      </c>
      <c r="M546" s="17">
        <v>11208.22</v>
      </c>
      <c r="N546" s="18">
        <v>0.51960000000000006</v>
      </c>
      <c r="O546" s="18">
        <v>2.7382876266322919E-3</v>
      </c>
      <c r="P546" s="18">
        <v>5.5568272049079717E-4</v>
      </c>
    </row>
    <row r="547" spans="2:16" ht="15" x14ac:dyDescent="0.25">
      <c r="B547" s="50" t="s">
        <v>3067</v>
      </c>
      <c r="C547" s="42" t="s">
        <v>3212</v>
      </c>
      <c r="D547" s="42" t="s">
        <v>175</v>
      </c>
      <c r="E547" s="42" t="s">
        <v>189</v>
      </c>
      <c r="F547" s="42" t="s">
        <v>2847</v>
      </c>
      <c r="G547" s="17">
        <v>5.14</v>
      </c>
      <c r="H547" s="42" t="s">
        <v>88</v>
      </c>
      <c r="I547" s="18">
        <v>5.9500000000000004E-2</v>
      </c>
      <c r="J547" s="18">
        <v>5.9500000000000004E-2</v>
      </c>
      <c r="K547" s="17">
        <v>6572681.6399999997</v>
      </c>
      <c r="L547" s="17">
        <v>108.06</v>
      </c>
      <c r="M547" s="17">
        <v>7102.36</v>
      </c>
      <c r="N547" s="18">
        <v>0.3286</v>
      </c>
      <c r="O547" s="18">
        <v>1.7351822597957683E-3</v>
      </c>
      <c r="P547" s="18">
        <v>3.5212181119794389E-4</v>
      </c>
    </row>
    <row r="548" spans="2:16" x14ac:dyDescent="0.2">
      <c r="B548" s="19"/>
      <c r="C548" s="44"/>
      <c r="D548" s="44"/>
      <c r="E548" s="44"/>
      <c r="F548" s="44"/>
      <c r="G548" s="22"/>
      <c r="H548" s="44"/>
      <c r="I548" s="22"/>
      <c r="J548" s="22"/>
      <c r="K548" s="22"/>
      <c r="L548" s="22"/>
      <c r="M548" s="22"/>
      <c r="N548" s="22"/>
      <c r="O548" s="22"/>
      <c r="P548" s="22"/>
    </row>
    <row r="549" spans="2:16" ht="15" x14ac:dyDescent="0.25">
      <c r="B549" s="49" t="s">
        <v>290</v>
      </c>
      <c r="C549" s="41"/>
      <c r="D549" s="41"/>
      <c r="E549" s="41"/>
      <c r="F549" s="41"/>
      <c r="G549" s="15"/>
      <c r="H549" s="41"/>
      <c r="I549" s="15"/>
      <c r="J549" s="15"/>
      <c r="K549" s="15"/>
      <c r="L549" s="15"/>
      <c r="M549" s="15"/>
      <c r="N549" s="15"/>
      <c r="O549" s="15"/>
      <c r="P549" s="15"/>
    </row>
    <row r="550" spans="2:16" ht="15" x14ac:dyDescent="0.25">
      <c r="B550" s="50" t="s">
        <v>102</v>
      </c>
      <c r="C550" s="42" t="s">
        <v>102</v>
      </c>
      <c r="D550" s="42" t="s">
        <v>102</v>
      </c>
      <c r="E550" s="42" t="s">
        <v>102</v>
      </c>
      <c r="F550" s="42"/>
      <c r="G550" s="17"/>
      <c r="H550" s="42" t="s">
        <v>102</v>
      </c>
      <c r="I550" s="18">
        <v>0</v>
      </c>
      <c r="J550" s="18"/>
      <c r="K550" s="17">
        <v>0</v>
      </c>
      <c r="L550" s="17">
        <v>0</v>
      </c>
      <c r="M550" s="17"/>
      <c r="N550" s="18">
        <v>0</v>
      </c>
      <c r="O550" s="18"/>
      <c r="P550" s="18"/>
    </row>
    <row r="551" spans="2:16" x14ac:dyDescent="0.2">
      <c r="B551" s="19"/>
      <c r="C551" s="44"/>
      <c r="D551" s="44"/>
      <c r="E551" s="44"/>
      <c r="F551" s="44"/>
      <c r="G551" s="22"/>
      <c r="H551" s="44"/>
      <c r="I551" s="22"/>
      <c r="J551" s="22"/>
      <c r="K551" s="22"/>
      <c r="L551" s="22"/>
      <c r="M551" s="22"/>
      <c r="N551" s="22"/>
      <c r="O551" s="22"/>
      <c r="P551" s="22"/>
    </row>
    <row r="552" spans="2:16" ht="15" x14ac:dyDescent="0.25">
      <c r="B552" s="23" t="s">
        <v>152</v>
      </c>
      <c r="C552" s="41"/>
      <c r="D552" s="41"/>
      <c r="E552" s="41"/>
      <c r="F552" s="41"/>
      <c r="G552" s="17"/>
      <c r="H552" s="41"/>
      <c r="I552" s="18"/>
      <c r="J552" s="18"/>
      <c r="K552" s="17"/>
      <c r="L552" s="17"/>
      <c r="M552" s="17"/>
      <c r="N552" s="18"/>
      <c r="O552" s="18"/>
      <c r="P552" s="18"/>
    </row>
    <row r="553" spans="2:16" ht="15" x14ac:dyDescent="0.25">
      <c r="B553" s="16" t="s">
        <v>270</v>
      </c>
      <c r="C553" s="41"/>
      <c r="D553" s="41"/>
      <c r="E553" s="41"/>
      <c r="F553" s="41"/>
      <c r="G553" s="17"/>
      <c r="H553" s="41"/>
      <c r="I553" s="18"/>
      <c r="J553" s="18"/>
      <c r="K553" s="17"/>
      <c r="L553" s="17"/>
      <c r="M553" s="17"/>
      <c r="N553" s="18"/>
      <c r="O553" s="18"/>
      <c r="P553" s="18"/>
    </row>
    <row r="554" spans="2:16" ht="15" x14ac:dyDescent="0.25">
      <c r="B554" s="49" t="s">
        <v>271</v>
      </c>
      <c r="C554" s="41"/>
      <c r="D554" s="41"/>
      <c r="E554" s="41"/>
      <c r="F554" s="41"/>
      <c r="G554" s="15"/>
      <c r="H554" s="41"/>
      <c r="I554" s="15"/>
      <c r="J554" s="15"/>
      <c r="K554" s="15"/>
      <c r="L554" s="15"/>
      <c r="M554" s="15"/>
      <c r="N554" s="15"/>
      <c r="O554" s="15"/>
      <c r="P554" s="15"/>
    </row>
    <row r="555" spans="2:16" ht="15" x14ac:dyDescent="0.25">
      <c r="B555" s="50" t="s">
        <v>102</v>
      </c>
      <c r="C555" s="42" t="s">
        <v>102</v>
      </c>
      <c r="D555" s="42" t="s">
        <v>102</v>
      </c>
      <c r="E555" s="42" t="s">
        <v>102</v>
      </c>
      <c r="F555" s="42"/>
      <c r="G555" s="17"/>
      <c r="H555" s="42" t="s">
        <v>102</v>
      </c>
      <c r="I555" s="18">
        <v>0</v>
      </c>
      <c r="J555" s="18"/>
      <c r="K555" s="17">
        <v>0</v>
      </c>
      <c r="L555" s="17">
        <v>0</v>
      </c>
      <c r="M555" s="17"/>
      <c r="N555" s="18">
        <v>0</v>
      </c>
      <c r="O555" s="18"/>
      <c r="P555" s="18"/>
    </row>
    <row r="556" spans="2:16" x14ac:dyDescent="0.2">
      <c r="B556" s="19"/>
      <c r="C556" s="44"/>
      <c r="D556" s="44"/>
      <c r="E556" s="44"/>
      <c r="F556" s="44"/>
      <c r="G556" s="22"/>
      <c r="H556" s="44"/>
      <c r="I556" s="22"/>
      <c r="J556" s="22"/>
      <c r="K556" s="22"/>
      <c r="L556" s="22"/>
      <c r="M556" s="22"/>
      <c r="N556" s="22"/>
      <c r="O556" s="22"/>
      <c r="P556" s="22"/>
    </row>
    <row r="557" spans="2:16" ht="15" x14ac:dyDescent="0.25">
      <c r="B557" s="16" t="s">
        <v>3213</v>
      </c>
      <c r="C557" s="41"/>
      <c r="D557" s="41"/>
      <c r="E557" s="41"/>
      <c r="F557" s="41"/>
      <c r="G557" s="17"/>
      <c r="H557" s="41"/>
      <c r="I557" s="18"/>
      <c r="J557" s="18"/>
      <c r="K557" s="17"/>
      <c r="L557" s="17"/>
      <c r="M557" s="17"/>
      <c r="N557" s="18"/>
      <c r="O557" s="18"/>
      <c r="P557" s="18"/>
    </row>
    <row r="558" spans="2:16" ht="15" x14ac:dyDescent="0.25">
      <c r="B558" s="49" t="s">
        <v>3214</v>
      </c>
      <c r="C558" s="41"/>
      <c r="D558" s="41"/>
      <c r="E558" s="41"/>
      <c r="F558" s="41"/>
      <c r="G558" s="15"/>
      <c r="H558" s="41"/>
      <c r="I558" s="15"/>
      <c r="J558" s="15"/>
      <c r="K558" s="15"/>
      <c r="L558" s="15"/>
      <c r="M558" s="15"/>
      <c r="N558" s="15"/>
      <c r="O558" s="15"/>
      <c r="P558" s="15"/>
    </row>
    <row r="559" spans="2:16" ht="15" x14ac:dyDescent="0.25">
      <c r="B559" s="50" t="s">
        <v>102</v>
      </c>
      <c r="C559" s="42" t="s">
        <v>102</v>
      </c>
      <c r="D559" s="42" t="s">
        <v>102</v>
      </c>
      <c r="E559" s="42" t="s">
        <v>102</v>
      </c>
      <c r="F559" s="42"/>
      <c r="G559" s="17"/>
      <c r="H559" s="42" t="s">
        <v>102</v>
      </c>
      <c r="I559" s="18">
        <v>0</v>
      </c>
      <c r="J559" s="18"/>
      <c r="K559" s="17">
        <v>0</v>
      </c>
      <c r="L559" s="17">
        <v>0</v>
      </c>
      <c r="M559" s="17"/>
      <c r="N559" s="18">
        <v>0</v>
      </c>
      <c r="O559" s="18"/>
      <c r="P559" s="18"/>
    </row>
    <row r="560" spans="2:16" x14ac:dyDescent="0.2">
      <c r="B560" s="19"/>
      <c r="C560" s="44"/>
      <c r="D560" s="44"/>
      <c r="E560" s="44"/>
      <c r="F560" s="44"/>
      <c r="G560" s="22"/>
      <c r="H560" s="44"/>
      <c r="I560" s="22"/>
      <c r="J560" s="22"/>
      <c r="K560" s="22"/>
      <c r="L560" s="22"/>
      <c r="M560" s="22"/>
      <c r="N560" s="22"/>
      <c r="O560" s="22"/>
      <c r="P560" s="22"/>
    </row>
    <row r="561" spans="2:16" x14ac:dyDescent="0.2">
      <c r="B561" s="46"/>
      <c r="C561" s="47"/>
      <c r="D561" s="47"/>
      <c r="E561" s="47"/>
      <c r="F561" s="47"/>
      <c r="G561" s="48"/>
      <c r="H561" s="47"/>
      <c r="I561" s="48"/>
      <c r="J561" s="48"/>
      <c r="K561" s="48"/>
      <c r="L561" s="48"/>
      <c r="M561" s="48"/>
      <c r="N561" s="48"/>
      <c r="O561" s="48"/>
      <c r="P561" s="48"/>
    </row>
    <row r="563" spans="2:16" x14ac:dyDescent="0.2">
      <c r="B563" s="34" t="s">
        <v>60</v>
      </c>
    </row>
    <row r="565" spans="2:16" x14ac:dyDescent="0.2">
      <c r="B565" s="35"/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9" width="19.25" customWidth="1"/>
  </cols>
  <sheetData>
    <row r="1" spans="2:19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19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19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ht="15" x14ac:dyDescent="0.25">
      <c r="B6" s="5" t="s">
        <v>2481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15" x14ac:dyDescent="0.25">
      <c r="B7" s="5" t="s">
        <v>275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ht="30" x14ac:dyDescent="0.2">
      <c r="B8" s="36" t="s">
        <v>2426</v>
      </c>
      <c r="C8" s="37" t="s">
        <v>63</v>
      </c>
      <c r="D8" s="37" t="s">
        <v>3215</v>
      </c>
      <c r="E8" s="37" t="s">
        <v>64</v>
      </c>
      <c r="F8" s="37" t="s">
        <v>277</v>
      </c>
      <c r="G8" s="37" t="s">
        <v>65</v>
      </c>
      <c r="H8" s="37" t="s">
        <v>66</v>
      </c>
      <c r="I8" s="37" t="s">
        <v>157</v>
      </c>
      <c r="J8" s="37" t="s">
        <v>158</v>
      </c>
      <c r="K8" s="37" t="s">
        <v>67</v>
      </c>
      <c r="L8" s="37" t="s">
        <v>68</v>
      </c>
      <c r="M8" s="37" t="s">
        <v>69</v>
      </c>
      <c r="N8" s="37" t="s">
        <v>159</v>
      </c>
      <c r="O8" s="37" t="s">
        <v>160</v>
      </c>
      <c r="P8" s="37" t="s">
        <v>9</v>
      </c>
      <c r="Q8" s="37" t="s">
        <v>161</v>
      </c>
      <c r="R8" s="37" t="s">
        <v>71</v>
      </c>
      <c r="S8" s="37" t="s">
        <v>72</v>
      </c>
    </row>
    <row r="9" spans="2:19" x14ac:dyDescent="0.2">
      <c r="B9" s="9"/>
      <c r="C9" s="10"/>
      <c r="D9" s="10"/>
      <c r="E9" s="10"/>
      <c r="F9" s="10"/>
      <c r="G9" s="10"/>
      <c r="H9" s="10"/>
      <c r="I9" s="10" t="s">
        <v>162</v>
      </c>
      <c r="J9" s="10" t="s">
        <v>163</v>
      </c>
      <c r="K9" s="10"/>
      <c r="L9" s="10" t="s">
        <v>12</v>
      </c>
      <c r="M9" s="10" t="s">
        <v>12</v>
      </c>
      <c r="N9" s="10" t="s">
        <v>164</v>
      </c>
      <c r="O9" s="10" t="s">
        <v>165</v>
      </c>
      <c r="P9" s="10" t="s">
        <v>11</v>
      </c>
      <c r="Q9" s="10" t="s">
        <v>12</v>
      </c>
      <c r="R9" s="10" t="s">
        <v>12</v>
      </c>
      <c r="S9" s="10" t="s">
        <v>12</v>
      </c>
    </row>
    <row r="10" spans="2:19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  <c r="M10" s="12" t="s">
        <v>166</v>
      </c>
      <c r="N10" s="12" t="s">
        <v>167</v>
      </c>
      <c r="O10" s="12" t="s">
        <v>168</v>
      </c>
      <c r="P10" s="12" t="s">
        <v>169</v>
      </c>
      <c r="Q10" s="12" t="s">
        <v>170</v>
      </c>
      <c r="R10" s="12" t="s">
        <v>278</v>
      </c>
      <c r="S10" s="12" t="s">
        <v>279</v>
      </c>
    </row>
    <row r="11" spans="2:19" ht="15" x14ac:dyDescent="0.25">
      <c r="B11" s="24" t="s">
        <v>286</v>
      </c>
      <c r="C11" s="45"/>
      <c r="D11" s="45"/>
      <c r="E11" s="45"/>
      <c r="F11" s="45"/>
      <c r="G11" s="45"/>
      <c r="H11" s="45"/>
      <c r="I11" s="45"/>
      <c r="J11" s="25"/>
      <c r="K11" s="45"/>
      <c r="L11" s="26"/>
      <c r="M11" s="26"/>
      <c r="N11" s="25"/>
      <c r="O11" s="25"/>
      <c r="P11" s="25"/>
      <c r="Q11" s="26"/>
      <c r="R11" s="26"/>
      <c r="S11" s="26"/>
    </row>
    <row r="12" spans="2:19" ht="15" x14ac:dyDescent="0.25">
      <c r="B12" s="13" t="s">
        <v>81</v>
      </c>
      <c r="C12" s="38"/>
      <c r="D12" s="38"/>
      <c r="E12" s="38"/>
      <c r="F12" s="38"/>
      <c r="G12" s="38"/>
      <c r="H12" s="38"/>
      <c r="I12" s="38"/>
      <c r="J12" s="40"/>
      <c r="K12" s="38"/>
      <c r="L12" s="39"/>
      <c r="M12" s="39"/>
      <c r="N12" s="40"/>
      <c r="O12" s="40"/>
      <c r="P12" s="40"/>
      <c r="Q12" s="39"/>
      <c r="R12" s="39"/>
      <c r="S12" s="39"/>
    </row>
    <row r="13" spans="2:19" ht="15" x14ac:dyDescent="0.25">
      <c r="B13" s="16" t="s">
        <v>3216</v>
      </c>
      <c r="C13" s="41"/>
      <c r="D13" s="41"/>
      <c r="E13" s="41"/>
      <c r="F13" s="41"/>
      <c r="G13" s="41"/>
      <c r="H13" s="41"/>
      <c r="I13" s="41"/>
      <c r="J13" s="17"/>
      <c r="K13" s="41"/>
      <c r="L13" s="18"/>
      <c r="M13" s="18"/>
      <c r="N13" s="17"/>
      <c r="O13" s="17"/>
      <c r="P13" s="17"/>
      <c r="Q13" s="18"/>
      <c r="R13" s="18"/>
      <c r="S13" s="18"/>
    </row>
    <row r="14" spans="2:19" ht="15" x14ac:dyDescent="0.25">
      <c r="B14" s="19" t="s">
        <v>102</v>
      </c>
      <c r="C14" s="42" t="s">
        <v>102</v>
      </c>
      <c r="D14" s="42" t="s">
        <v>102</v>
      </c>
      <c r="E14" s="42" t="s">
        <v>102</v>
      </c>
      <c r="F14" s="42" t="s">
        <v>102</v>
      </c>
      <c r="G14" s="42" t="s">
        <v>102</v>
      </c>
      <c r="H14" s="42" t="s">
        <v>102</v>
      </c>
      <c r="I14" s="42"/>
      <c r="J14" s="17"/>
      <c r="K14" s="42" t="s">
        <v>102</v>
      </c>
      <c r="L14" s="18">
        <v>0</v>
      </c>
      <c r="M14" s="18"/>
      <c r="N14" s="17">
        <v>0</v>
      </c>
      <c r="O14" s="17">
        <v>0</v>
      </c>
      <c r="P14" s="17"/>
      <c r="Q14" s="18">
        <v>0</v>
      </c>
      <c r="R14" s="18"/>
      <c r="S14" s="18"/>
    </row>
    <row r="15" spans="2:19" x14ac:dyDescent="0.2">
      <c r="B15" s="43"/>
      <c r="C15" s="44"/>
      <c r="D15" s="44"/>
      <c r="E15" s="44"/>
      <c r="F15" s="44"/>
      <c r="G15" s="44"/>
      <c r="H15" s="44"/>
      <c r="I15" s="44"/>
      <c r="J15" s="22"/>
      <c r="K15" s="44"/>
      <c r="L15" s="22"/>
      <c r="M15" s="22"/>
      <c r="N15" s="22"/>
      <c r="O15" s="22"/>
      <c r="P15" s="22"/>
      <c r="Q15" s="22"/>
      <c r="R15" s="22"/>
      <c r="S15" s="22"/>
    </row>
    <row r="16" spans="2:19" ht="15" x14ac:dyDescent="0.25">
      <c r="B16" s="16" t="s">
        <v>3217</v>
      </c>
      <c r="C16" s="41"/>
      <c r="D16" s="41"/>
      <c r="E16" s="41"/>
      <c r="F16" s="41"/>
      <c r="G16" s="41"/>
      <c r="H16" s="41"/>
      <c r="I16" s="41"/>
      <c r="J16" s="17"/>
      <c r="K16" s="41"/>
      <c r="L16" s="18"/>
      <c r="M16" s="18"/>
      <c r="N16" s="17"/>
      <c r="O16" s="17"/>
      <c r="P16" s="17"/>
      <c r="Q16" s="18"/>
      <c r="R16" s="18"/>
      <c r="S16" s="18"/>
    </row>
    <row r="17" spans="2:19" ht="15" x14ac:dyDescent="0.25">
      <c r="B17" s="19" t="s">
        <v>102</v>
      </c>
      <c r="C17" s="42" t="s">
        <v>102</v>
      </c>
      <c r="D17" s="42" t="s">
        <v>102</v>
      </c>
      <c r="E17" s="42" t="s">
        <v>102</v>
      </c>
      <c r="F17" s="42" t="s">
        <v>102</v>
      </c>
      <c r="G17" s="42" t="s">
        <v>102</v>
      </c>
      <c r="H17" s="42" t="s">
        <v>102</v>
      </c>
      <c r="I17" s="42"/>
      <c r="J17" s="17"/>
      <c r="K17" s="42" t="s">
        <v>102</v>
      </c>
      <c r="L17" s="18">
        <v>0</v>
      </c>
      <c r="M17" s="18"/>
      <c r="N17" s="17">
        <v>0</v>
      </c>
      <c r="O17" s="17">
        <v>0</v>
      </c>
      <c r="P17" s="17"/>
      <c r="Q17" s="18">
        <v>0</v>
      </c>
      <c r="R17" s="18"/>
      <c r="S17" s="18"/>
    </row>
    <row r="18" spans="2:19" x14ac:dyDescent="0.2">
      <c r="B18" s="43"/>
      <c r="C18" s="44"/>
      <c r="D18" s="44"/>
      <c r="E18" s="44"/>
      <c r="F18" s="44"/>
      <c r="G18" s="44"/>
      <c r="H18" s="44"/>
      <c r="I18" s="44"/>
      <c r="J18" s="22"/>
      <c r="K18" s="44"/>
      <c r="L18" s="22"/>
      <c r="M18" s="22"/>
      <c r="N18" s="22"/>
      <c r="O18" s="22"/>
      <c r="P18" s="22"/>
      <c r="Q18" s="22"/>
      <c r="R18" s="22"/>
      <c r="S18" s="22"/>
    </row>
    <row r="19" spans="2:19" ht="15" x14ac:dyDescent="0.25">
      <c r="B19" s="16" t="s">
        <v>282</v>
      </c>
      <c r="C19" s="41"/>
      <c r="D19" s="41"/>
      <c r="E19" s="41"/>
      <c r="F19" s="41"/>
      <c r="G19" s="41"/>
      <c r="H19" s="41"/>
      <c r="I19" s="41"/>
      <c r="J19" s="17"/>
      <c r="K19" s="41"/>
      <c r="L19" s="18"/>
      <c r="M19" s="18"/>
      <c r="N19" s="17"/>
      <c r="O19" s="17"/>
      <c r="P19" s="17"/>
      <c r="Q19" s="18"/>
      <c r="R19" s="18"/>
      <c r="S19" s="18"/>
    </row>
    <row r="20" spans="2:19" ht="15" x14ac:dyDescent="0.25">
      <c r="B20" s="19" t="s">
        <v>102</v>
      </c>
      <c r="C20" s="42" t="s">
        <v>102</v>
      </c>
      <c r="D20" s="42" t="s">
        <v>102</v>
      </c>
      <c r="E20" s="42" t="s">
        <v>102</v>
      </c>
      <c r="F20" s="42" t="s">
        <v>102</v>
      </c>
      <c r="G20" s="42" t="s">
        <v>102</v>
      </c>
      <c r="H20" s="42" t="s">
        <v>102</v>
      </c>
      <c r="I20" s="42"/>
      <c r="J20" s="17"/>
      <c r="K20" s="42" t="s">
        <v>102</v>
      </c>
      <c r="L20" s="18">
        <v>0</v>
      </c>
      <c r="M20" s="18"/>
      <c r="N20" s="17">
        <v>0</v>
      </c>
      <c r="O20" s="17">
        <v>0</v>
      </c>
      <c r="P20" s="17"/>
      <c r="Q20" s="18">
        <v>0</v>
      </c>
      <c r="R20" s="18"/>
      <c r="S20" s="18"/>
    </row>
    <row r="21" spans="2:19" x14ac:dyDescent="0.2">
      <c r="B21" s="43"/>
      <c r="C21" s="44"/>
      <c r="D21" s="44"/>
      <c r="E21" s="44"/>
      <c r="F21" s="44"/>
      <c r="G21" s="44"/>
      <c r="H21" s="44"/>
      <c r="I21" s="44"/>
      <c r="J21" s="22"/>
      <c r="K21" s="44"/>
      <c r="L21" s="22"/>
      <c r="M21" s="22"/>
      <c r="N21" s="22"/>
      <c r="O21" s="22"/>
      <c r="P21" s="22"/>
      <c r="Q21" s="22"/>
      <c r="R21" s="22"/>
      <c r="S21" s="22"/>
    </row>
    <row r="22" spans="2:19" ht="15" x14ac:dyDescent="0.25">
      <c r="B22" s="16" t="s">
        <v>2089</v>
      </c>
      <c r="C22" s="41"/>
      <c r="D22" s="41"/>
      <c r="E22" s="41"/>
      <c r="F22" s="41"/>
      <c r="G22" s="41"/>
      <c r="H22" s="41"/>
      <c r="I22" s="41"/>
      <c r="J22" s="17"/>
      <c r="K22" s="41"/>
      <c r="L22" s="18"/>
      <c r="M22" s="18"/>
      <c r="N22" s="17"/>
      <c r="O22" s="17"/>
      <c r="P22" s="17"/>
      <c r="Q22" s="18"/>
      <c r="R22" s="18"/>
      <c r="S22" s="18"/>
    </row>
    <row r="23" spans="2:19" ht="15" x14ac:dyDescent="0.25">
      <c r="B23" s="19" t="s">
        <v>102</v>
      </c>
      <c r="C23" s="42" t="s">
        <v>102</v>
      </c>
      <c r="D23" s="42" t="s">
        <v>102</v>
      </c>
      <c r="E23" s="42" t="s">
        <v>102</v>
      </c>
      <c r="F23" s="42" t="s">
        <v>102</v>
      </c>
      <c r="G23" s="42" t="s">
        <v>102</v>
      </c>
      <c r="H23" s="42" t="s">
        <v>102</v>
      </c>
      <c r="I23" s="42"/>
      <c r="J23" s="17"/>
      <c r="K23" s="42" t="s">
        <v>102</v>
      </c>
      <c r="L23" s="18">
        <v>0</v>
      </c>
      <c r="M23" s="18"/>
      <c r="N23" s="17">
        <v>0</v>
      </c>
      <c r="O23" s="17">
        <v>0</v>
      </c>
      <c r="P23" s="17"/>
      <c r="Q23" s="18">
        <v>0</v>
      </c>
      <c r="R23" s="18"/>
      <c r="S23" s="18"/>
    </row>
    <row r="24" spans="2:19" x14ac:dyDescent="0.2">
      <c r="B24" s="43"/>
      <c r="C24" s="44"/>
      <c r="D24" s="44"/>
      <c r="E24" s="44"/>
      <c r="F24" s="44"/>
      <c r="G24" s="44"/>
      <c r="H24" s="44"/>
      <c r="I24" s="44"/>
      <c r="J24" s="22"/>
      <c r="K24" s="44"/>
      <c r="L24" s="22"/>
      <c r="M24" s="22"/>
      <c r="N24" s="22"/>
      <c r="O24" s="22"/>
      <c r="P24" s="22"/>
      <c r="Q24" s="22"/>
      <c r="R24" s="22"/>
      <c r="S24" s="22"/>
    </row>
    <row r="25" spans="2:19" ht="15" x14ac:dyDescent="0.25">
      <c r="B25" s="23" t="s">
        <v>152</v>
      </c>
      <c r="C25" s="41"/>
      <c r="D25" s="41"/>
      <c r="E25" s="41"/>
      <c r="F25" s="41"/>
      <c r="G25" s="41"/>
      <c r="H25" s="41"/>
      <c r="I25" s="41"/>
      <c r="J25" s="17"/>
      <c r="K25" s="41"/>
      <c r="L25" s="18"/>
      <c r="M25" s="18"/>
      <c r="N25" s="17"/>
      <c r="O25" s="17"/>
      <c r="P25" s="17"/>
      <c r="Q25" s="18"/>
      <c r="R25" s="18"/>
      <c r="S25" s="18"/>
    </row>
    <row r="26" spans="2:19" ht="15" x14ac:dyDescent="0.25">
      <c r="B26" s="16" t="s">
        <v>3218</v>
      </c>
      <c r="C26" s="41"/>
      <c r="D26" s="41"/>
      <c r="E26" s="41"/>
      <c r="F26" s="41"/>
      <c r="G26" s="41"/>
      <c r="H26" s="41"/>
      <c r="I26" s="41"/>
      <c r="J26" s="17"/>
      <c r="K26" s="41"/>
      <c r="L26" s="18"/>
      <c r="M26" s="18"/>
      <c r="N26" s="17"/>
      <c r="O26" s="17"/>
      <c r="P26" s="17"/>
      <c r="Q26" s="18"/>
      <c r="R26" s="18"/>
      <c r="S26" s="18"/>
    </row>
    <row r="27" spans="2:19" ht="15" x14ac:dyDescent="0.25">
      <c r="B27" s="19" t="s">
        <v>102</v>
      </c>
      <c r="C27" s="42" t="s">
        <v>102</v>
      </c>
      <c r="D27" s="42" t="s">
        <v>102</v>
      </c>
      <c r="E27" s="42" t="s">
        <v>102</v>
      </c>
      <c r="F27" s="42" t="s">
        <v>102</v>
      </c>
      <c r="G27" s="42" t="s">
        <v>102</v>
      </c>
      <c r="H27" s="42" t="s">
        <v>102</v>
      </c>
      <c r="I27" s="42"/>
      <c r="J27" s="17"/>
      <c r="K27" s="42" t="s">
        <v>102</v>
      </c>
      <c r="L27" s="18">
        <v>0</v>
      </c>
      <c r="M27" s="18"/>
      <c r="N27" s="17">
        <v>0</v>
      </c>
      <c r="O27" s="17">
        <v>0</v>
      </c>
      <c r="P27" s="17"/>
      <c r="Q27" s="18">
        <v>0</v>
      </c>
      <c r="R27" s="18"/>
      <c r="S27" s="18"/>
    </row>
    <row r="28" spans="2:19" x14ac:dyDescent="0.2">
      <c r="B28" s="43"/>
      <c r="C28" s="44"/>
      <c r="D28" s="44"/>
      <c r="E28" s="44"/>
      <c r="F28" s="44"/>
      <c r="G28" s="44"/>
      <c r="H28" s="44"/>
      <c r="I28" s="44"/>
      <c r="J28" s="22"/>
      <c r="K28" s="44"/>
      <c r="L28" s="22"/>
      <c r="M28" s="22"/>
      <c r="N28" s="22"/>
      <c r="O28" s="22"/>
      <c r="P28" s="22"/>
      <c r="Q28" s="22"/>
      <c r="R28" s="22"/>
      <c r="S28" s="22"/>
    </row>
    <row r="29" spans="2:19" ht="15" x14ac:dyDescent="0.25">
      <c r="B29" s="16" t="s">
        <v>3219</v>
      </c>
      <c r="C29" s="41"/>
      <c r="D29" s="41"/>
      <c r="E29" s="41"/>
      <c r="F29" s="41"/>
      <c r="G29" s="41"/>
      <c r="H29" s="41"/>
      <c r="I29" s="41"/>
      <c r="J29" s="17"/>
      <c r="K29" s="41"/>
      <c r="L29" s="18"/>
      <c r="M29" s="18"/>
      <c r="N29" s="17"/>
      <c r="O29" s="17"/>
      <c r="P29" s="17"/>
      <c r="Q29" s="18"/>
      <c r="R29" s="18"/>
      <c r="S29" s="18"/>
    </row>
    <row r="30" spans="2:19" ht="15" x14ac:dyDescent="0.25">
      <c r="B30" s="19" t="s">
        <v>102</v>
      </c>
      <c r="C30" s="42" t="s">
        <v>102</v>
      </c>
      <c r="D30" s="42" t="s">
        <v>102</v>
      </c>
      <c r="E30" s="42" t="s">
        <v>102</v>
      </c>
      <c r="F30" s="42" t="s">
        <v>102</v>
      </c>
      <c r="G30" s="42" t="s">
        <v>102</v>
      </c>
      <c r="H30" s="42" t="s">
        <v>102</v>
      </c>
      <c r="I30" s="42"/>
      <c r="J30" s="17"/>
      <c r="K30" s="42" t="s">
        <v>102</v>
      </c>
      <c r="L30" s="18">
        <v>0</v>
      </c>
      <c r="M30" s="18"/>
      <c r="N30" s="17">
        <v>0</v>
      </c>
      <c r="O30" s="17">
        <v>0</v>
      </c>
      <c r="P30" s="17"/>
      <c r="Q30" s="18">
        <v>0</v>
      </c>
      <c r="R30" s="18"/>
      <c r="S30" s="18"/>
    </row>
    <row r="31" spans="2:19" x14ac:dyDescent="0.2">
      <c r="B31" s="43"/>
      <c r="C31" s="44"/>
      <c r="D31" s="44"/>
      <c r="E31" s="44"/>
      <c r="F31" s="44"/>
      <c r="G31" s="44"/>
      <c r="H31" s="44"/>
      <c r="I31" s="44"/>
      <c r="J31" s="22"/>
      <c r="K31" s="44"/>
      <c r="L31" s="22"/>
      <c r="M31" s="22"/>
      <c r="N31" s="22"/>
      <c r="O31" s="22"/>
      <c r="P31" s="22"/>
      <c r="Q31" s="22"/>
      <c r="R31" s="22"/>
      <c r="S31" s="22"/>
    </row>
    <row r="32" spans="2:19" x14ac:dyDescent="0.2">
      <c r="B32" s="46"/>
      <c r="C32" s="47"/>
      <c r="D32" s="47"/>
      <c r="E32" s="47"/>
      <c r="F32" s="47"/>
      <c r="G32" s="47"/>
      <c r="H32" s="47"/>
      <c r="I32" s="47"/>
      <c r="J32" s="48"/>
      <c r="K32" s="47"/>
      <c r="L32" s="48"/>
      <c r="M32" s="48"/>
      <c r="N32" s="48"/>
      <c r="O32" s="48"/>
      <c r="P32" s="48"/>
      <c r="Q32" s="48"/>
      <c r="R32" s="48"/>
      <c r="S32" s="48"/>
    </row>
    <row r="34" spans="2:2" x14ac:dyDescent="0.2">
      <c r="B34" s="34" t="s">
        <v>60</v>
      </c>
    </row>
    <row r="36" spans="2:2" x14ac:dyDescent="0.2">
      <c r="B36" s="35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5"/>
  <sheetViews>
    <sheetView showGridLines="0" rightToLeft="1" zoomScale="80" zoomScaleNormal="80" workbookViewId="0"/>
  </sheetViews>
  <sheetFormatPr defaultRowHeight="14.25" x14ac:dyDescent="0.2"/>
  <cols>
    <col min="2" max="2" width="67.625" bestFit="1" customWidth="1"/>
    <col min="3" max="19" width="19.25" customWidth="1"/>
    <col min="20" max="20" width="0" hidden="1" customWidth="1"/>
  </cols>
  <sheetData>
    <row r="1" spans="2:20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ht="15" x14ac:dyDescent="0.25">
      <c r="B6" s="5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ht="15" x14ac:dyDescent="0.25">
      <c r="B7" s="5" t="s">
        <v>287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ht="30" x14ac:dyDescent="0.2">
      <c r="B8" s="36" t="s">
        <v>2426</v>
      </c>
      <c r="C8" s="37" t="s">
        <v>63</v>
      </c>
      <c r="D8" s="37" t="s">
        <v>3215</v>
      </c>
      <c r="E8" s="37" t="s">
        <v>64</v>
      </c>
      <c r="F8" s="37" t="s">
        <v>277</v>
      </c>
      <c r="G8" s="37" t="s">
        <v>65</v>
      </c>
      <c r="H8" s="37" t="s">
        <v>66</v>
      </c>
      <c r="I8" s="37" t="s">
        <v>157</v>
      </c>
      <c r="J8" s="37" t="s">
        <v>158</v>
      </c>
      <c r="K8" s="37" t="s">
        <v>67</v>
      </c>
      <c r="L8" s="37" t="s">
        <v>68</v>
      </c>
      <c r="M8" s="37" t="s">
        <v>69</v>
      </c>
      <c r="N8" s="37" t="s">
        <v>159</v>
      </c>
      <c r="O8" s="37" t="s">
        <v>160</v>
      </c>
      <c r="P8" s="37" t="s">
        <v>9</v>
      </c>
      <c r="Q8" s="37" t="s">
        <v>161</v>
      </c>
      <c r="R8" s="37" t="s">
        <v>71</v>
      </c>
      <c r="S8" s="37" t="s">
        <v>72</v>
      </c>
      <c r="T8" s="37"/>
    </row>
    <row r="9" spans="2:20" x14ac:dyDescent="0.2">
      <c r="B9" s="9"/>
      <c r="C9" s="10"/>
      <c r="D9" s="10"/>
      <c r="E9" s="10"/>
      <c r="F9" s="10"/>
      <c r="G9" s="10"/>
      <c r="H9" s="10"/>
      <c r="I9" s="10" t="s">
        <v>162</v>
      </c>
      <c r="J9" s="10" t="s">
        <v>163</v>
      </c>
      <c r="K9" s="10"/>
      <c r="L9" s="10" t="s">
        <v>12</v>
      </c>
      <c r="M9" s="10" t="s">
        <v>12</v>
      </c>
      <c r="N9" s="10" t="s">
        <v>164</v>
      </c>
      <c r="O9" s="10" t="s">
        <v>165</v>
      </c>
      <c r="P9" s="10" t="s">
        <v>11</v>
      </c>
      <c r="Q9" s="10" t="s">
        <v>12</v>
      </c>
      <c r="R9" s="10" t="s">
        <v>12</v>
      </c>
      <c r="S9" s="10" t="s">
        <v>12</v>
      </c>
      <c r="T9" s="10"/>
    </row>
    <row r="10" spans="2:20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  <c r="M10" s="12" t="s">
        <v>166</v>
      </c>
      <c r="N10" s="12" t="s">
        <v>167</v>
      </c>
      <c r="O10" s="12" t="s">
        <v>168</v>
      </c>
      <c r="P10" s="12" t="s">
        <v>169</v>
      </c>
      <c r="Q10" s="12" t="s">
        <v>170</v>
      </c>
      <c r="R10" s="12" t="s">
        <v>278</v>
      </c>
      <c r="S10" s="12" t="s">
        <v>279</v>
      </c>
      <c r="T10" s="12"/>
    </row>
    <row r="11" spans="2:20" ht="15" x14ac:dyDescent="0.25">
      <c r="B11" s="24" t="s">
        <v>3621</v>
      </c>
      <c r="C11" s="45"/>
      <c r="D11" s="45"/>
      <c r="E11" s="45"/>
      <c r="F11" s="45"/>
      <c r="G11" s="45"/>
      <c r="H11" s="45"/>
      <c r="I11" s="45"/>
      <c r="J11" s="25">
        <v>5.4656752854177428</v>
      </c>
      <c r="K11" s="45"/>
      <c r="L11" s="26"/>
      <c r="M11" s="26">
        <v>1.3624140047120021E-2</v>
      </c>
      <c r="N11" s="25"/>
      <c r="O11" s="25"/>
      <c r="P11" s="25">
        <v>765968.20112854231</v>
      </c>
      <c r="Q11" s="26"/>
      <c r="R11" s="26">
        <v>1</v>
      </c>
      <c r="S11" s="26">
        <v>3.7975280090197239E-2</v>
      </c>
      <c r="T11" s="27">
        <v>83</v>
      </c>
    </row>
    <row r="12" spans="2:20" ht="15" x14ac:dyDescent="0.25">
      <c r="B12" s="13" t="s">
        <v>81</v>
      </c>
      <c r="C12" s="38"/>
      <c r="D12" s="38"/>
      <c r="E12" s="38"/>
      <c r="F12" s="38"/>
      <c r="G12" s="38"/>
      <c r="H12" s="38"/>
      <c r="I12" s="38"/>
      <c r="J12" s="40">
        <v>5.4656752854177428</v>
      </c>
      <c r="K12" s="38"/>
      <c r="L12" s="39"/>
      <c r="M12" s="39">
        <v>1.3624140047120021E-2</v>
      </c>
      <c r="N12" s="40"/>
      <c r="O12" s="40"/>
      <c r="P12" s="40">
        <v>765968.20112854231</v>
      </c>
      <c r="Q12" s="39"/>
      <c r="R12" s="39">
        <v>1</v>
      </c>
      <c r="S12" s="39">
        <v>3.7975280090197239E-2</v>
      </c>
      <c r="T12" s="15">
        <v>83</v>
      </c>
    </row>
    <row r="13" spans="2:20" ht="15" x14ac:dyDescent="0.25">
      <c r="B13" s="16" t="s">
        <v>3216</v>
      </c>
      <c r="C13" s="41"/>
      <c r="D13" s="41"/>
      <c r="E13" s="41"/>
      <c r="F13" s="41"/>
      <c r="G13" s="41"/>
      <c r="H13" s="41"/>
      <c r="I13" s="41"/>
      <c r="J13" s="17">
        <v>5.4679251809026042</v>
      </c>
      <c r="K13" s="41"/>
      <c r="L13" s="18"/>
      <c r="M13" s="18">
        <v>1.4005420659218665E-2</v>
      </c>
      <c r="N13" s="17"/>
      <c r="O13" s="17"/>
      <c r="P13" s="17">
        <v>741883.63190204755</v>
      </c>
      <c r="Q13" s="18"/>
      <c r="R13" s="18">
        <v>0.96855669831853375</v>
      </c>
      <c r="S13" s="18">
        <v>3.6781211901882993E-2</v>
      </c>
      <c r="T13" s="15">
        <v>83</v>
      </c>
    </row>
    <row r="14" spans="2:20" ht="15" x14ac:dyDescent="0.25">
      <c r="B14" s="19" t="s">
        <v>3220</v>
      </c>
      <c r="C14" s="42" t="s">
        <v>3221</v>
      </c>
      <c r="D14" s="42" t="s">
        <v>102</v>
      </c>
      <c r="E14" s="42" t="s">
        <v>726</v>
      </c>
      <c r="F14" s="42" t="s">
        <v>292</v>
      </c>
      <c r="G14" s="42" t="s">
        <v>86</v>
      </c>
      <c r="H14" s="42" t="s">
        <v>87</v>
      </c>
      <c r="I14" s="42" t="s">
        <v>2595</v>
      </c>
      <c r="J14" s="17">
        <v>6.0499999999999989</v>
      </c>
      <c r="K14" s="42" t="s">
        <v>88</v>
      </c>
      <c r="L14" s="18">
        <v>3.5400000000000008E-2</v>
      </c>
      <c r="M14" s="18">
        <v>2.2200000000000001E-2</v>
      </c>
      <c r="N14" s="17">
        <v>7970000</v>
      </c>
      <c r="O14" s="17">
        <v>103.07</v>
      </c>
      <c r="P14" s="17">
        <v>8214.6790000000001</v>
      </c>
      <c r="Q14" s="18">
        <v>1.6299999999999999E-2</v>
      </c>
      <c r="R14" s="18">
        <v>1.0724569228718464E-2</v>
      </c>
      <c r="S14" s="18">
        <v>4.0726852030729428E-4</v>
      </c>
      <c r="T14" s="15">
        <v>83</v>
      </c>
    </row>
    <row r="15" spans="2:20" ht="15" x14ac:dyDescent="0.25">
      <c r="B15" s="19" t="s">
        <v>3222</v>
      </c>
      <c r="C15" s="42" t="s">
        <v>3223</v>
      </c>
      <c r="D15" s="42" t="s">
        <v>102</v>
      </c>
      <c r="E15" s="42" t="s">
        <v>3224</v>
      </c>
      <c r="F15" s="42" t="s">
        <v>347</v>
      </c>
      <c r="G15" s="42" t="s">
        <v>86</v>
      </c>
      <c r="H15" s="42" t="s">
        <v>87</v>
      </c>
      <c r="I15" s="42" t="s">
        <v>3225</v>
      </c>
      <c r="J15" s="17">
        <v>9.519999999999996</v>
      </c>
      <c r="K15" s="42" t="s">
        <v>88</v>
      </c>
      <c r="L15" s="18">
        <v>4.8999999999999988E-2</v>
      </c>
      <c r="M15" s="18">
        <v>1.9999999999999996E-4</v>
      </c>
      <c r="N15" s="17">
        <v>31370755</v>
      </c>
      <c r="O15" s="17">
        <v>155.62</v>
      </c>
      <c r="P15" s="17">
        <v>42735.512800000011</v>
      </c>
      <c r="Q15" s="18">
        <v>1.5800000000000002E-2</v>
      </c>
      <c r="R15" s="18">
        <v>5.57928028043925E-2</v>
      </c>
      <c r="S15" s="18">
        <v>2.1187473135139473E-3</v>
      </c>
      <c r="T15" s="15">
        <v>83</v>
      </c>
    </row>
    <row r="16" spans="2:20" ht="15" x14ac:dyDescent="0.25">
      <c r="B16" s="19" t="s">
        <v>3226</v>
      </c>
      <c r="C16" s="42" t="s">
        <v>3227</v>
      </c>
      <c r="D16" s="42" t="s">
        <v>102</v>
      </c>
      <c r="E16" s="42" t="s">
        <v>3224</v>
      </c>
      <c r="F16" s="42" t="s">
        <v>347</v>
      </c>
      <c r="G16" s="42" t="s">
        <v>86</v>
      </c>
      <c r="H16" s="42" t="s">
        <v>87</v>
      </c>
      <c r="I16" s="42" t="s">
        <v>3228</v>
      </c>
      <c r="J16" s="17">
        <v>11.789999999999997</v>
      </c>
      <c r="K16" s="42" t="s">
        <v>88</v>
      </c>
      <c r="L16" s="18">
        <v>4.1000000000000002E-2</v>
      </c>
      <c r="M16" s="18">
        <v>1.9999999999999996E-4</v>
      </c>
      <c r="N16" s="17">
        <v>74927698.419999987</v>
      </c>
      <c r="O16" s="17">
        <v>125.22</v>
      </c>
      <c r="P16" s="17">
        <v>93616.441160629984</v>
      </c>
      <c r="Q16" s="18">
        <v>2.41E-2</v>
      </c>
      <c r="R16" s="18">
        <v>0.12221974883905079</v>
      </c>
      <c r="S16" s="18">
        <v>4.6413291947165133E-3</v>
      </c>
      <c r="T16" s="15">
        <v>83</v>
      </c>
    </row>
    <row r="17" spans="2:20" ht="15" x14ac:dyDescent="0.25">
      <c r="B17" s="19" t="s">
        <v>3229</v>
      </c>
      <c r="C17" s="42" t="s">
        <v>3230</v>
      </c>
      <c r="D17" s="42" t="s">
        <v>102</v>
      </c>
      <c r="E17" s="42" t="s">
        <v>3224</v>
      </c>
      <c r="F17" s="42" t="s">
        <v>347</v>
      </c>
      <c r="G17" s="42" t="s">
        <v>86</v>
      </c>
      <c r="H17" s="42" t="s">
        <v>87</v>
      </c>
      <c r="I17" s="42" t="s">
        <v>3231</v>
      </c>
      <c r="J17" s="17">
        <v>2.1999999999999997</v>
      </c>
      <c r="K17" s="42" t="s">
        <v>88</v>
      </c>
      <c r="L17" s="18">
        <v>3.3000000000000008E-2</v>
      </c>
      <c r="M17" s="18">
        <v>1.0000000000000002E-4</v>
      </c>
      <c r="N17" s="17">
        <v>54948000</v>
      </c>
      <c r="O17" s="17">
        <v>110.25</v>
      </c>
      <c r="P17" s="17">
        <v>60580.150000000009</v>
      </c>
      <c r="Q17" s="18">
        <v>0.222</v>
      </c>
      <c r="R17" s="18">
        <v>7.9089640941678779E-2</v>
      </c>
      <c r="S17" s="18">
        <v>3.003451266993383E-3</v>
      </c>
      <c r="T17" s="15">
        <v>83</v>
      </c>
    </row>
    <row r="18" spans="2:20" ht="15" x14ac:dyDescent="0.25">
      <c r="B18" s="19" t="s">
        <v>3232</v>
      </c>
      <c r="C18" s="42" t="s">
        <v>3233</v>
      </c>
      <c r="D18" s="42" t="s">
        <v>102</v>
      </c>
      <c r="E18" s="42" t="s">
        <v>3224</v>
      </c>
      <c r="F18" s="42" t="s">
        <v>906</v>
      </c>
      <c r="G18" s="42" t="s">
        <v>86</v>
      </c>
      <c r="H18" s="42" t="s">
        <v>87</v>
      </c>
      <c r="I18" s="42" t="s">
        <v>2834</v>
      </c>
      <c r="J18" s="17">
        <v>1.23</v>
      </c>
      <c r="K18" s="42" t="s">
        <v>88</v>
      </c>
      <c r="L18" s="18">
        <v>4.9000000000000009E-2</v>
      </c>
      <c r="M18" s="18">
        <v>8.199999999999999E-3</v>
      </c>
      <c r="N18" s="17">
        <v>554578.42999999993</v>
      </c>
      <c r="O18" s="17">
        <v>122.95</v>
      </c>
      <c r="P18" s="17">
        <v>681.8599999999999</v>
      </c>
      <c r="Q18" s="18">
        <v>1.9E-3</v>
      </c>
      <c r="R18" s="18">
        <v>8.9019361247030717E-4</v>
      </c>
      <c r="S18" s="18">
        <v>3.3805351768064417E-5</v>
      </c>
      <c r="T18" s="15">
        <v>83</v>
      </c>
    </row>
    <row r="19" spans="2:20" ht="15" x14ac:dyDescent="0.25">
      <c r="B19" s="19" t="s">
        <v>3234</v>
      </c>
      <c r="C19" s="42" t="s">
        <v>3235</v>
      </c>
      <c r="D19" s="42" t="s">
        <v>102</v>
      </c>
      <c r="E19" s="42" t="s">
        <v>3236</v>
      </c>
      <c r="F19" s="42" t="s">
        <v>347</v>
      </c>
      <c r="G19" s="42" t="s">
        <v>86</v>
      </c>
      <c r="H19" s="42" t="s">
        <v>87</v>
      </c>
      <c r="I19" s="42" t="s">
        <v>597</v>
      </c>
      <c r="J19" s="17">
        <v>2.1800000000000002</v>
      </c>
      <c r="K19" s="42" t="s">
        <v>88</v>
      </c>
      <c r="L19" s="18">
        <v>5.000000000000001E-2</v>
      </c>
      <c r="M19" s="18">
        <v>0</v>
      </c>
      <c r="N19" s="17">
        <v>84558.739999999991</v>
      </c>
      <c r="O19" s="17">
        <v>129.26</v>
      </c>
      <c r="P19" s="17">
        <v>109.29761544</v>
      </c>
      <c r="Q19" s="18">
        <v>2.5000000000000001E-3</v>
      </c>
      <c r="R19" s="18">
        <v>1.4269210559781192E-4</v>
      </c>
      <c r="S19" s="18">
        <v>5.4187726767369094E-6</v>
      </c>
      <c r="T19" s="15">
        <v>83</v>
      </c>
    </row>
    <row r="20" spans="2:20" ht="15" x14ac:dyDescent="0.25">
      <c r="B20" s="19" t="s">
        <v>3237</v>
      </c>
      <c r="C20" s="42" t="s">
        <v>3238</v>
      </c>
      <c r="D20" s="42" t="s">
        <v>102</v>
      </c>
      <c r="E20" s="42" t="s">
        <v>291</v>
      </c>
      <c r="F20" s="42" t="s">
        <v>292</v>
      </c>
      <c r="G20" s="42" t="s">
        <v>95</v>
      </c>
      <c r="H20" s="42" t="s">
        <v>87</v>
      </c>
      <c r="I20" s="42" t="s">
        <v>3239</v>
      </c>
      <c r="J20" s="17">
        <v>4.83</v>
      </c>
      <c r="K20" s="42" t="s">
        <v>88</v>
      </c>
      <c r="L20" s="18">
        <v>6.6000000000000003E-2</v>
      </c>
      <c r="M20" s="18">
        <v>1.4799999999999999E-2</v>
      </c>
      <c r="N20" s="17">
        <v>1500000</v>
      </c>
      <c r="O20" s="17">
        <v>153.11000000000001</v>
      </c>
      <c r="P20" s="17">
        <v>2296.65</v>
      </c>
      <c r="Q20" s="18">
        <v>0.15</v>
      </c>
      <c r="R20" s="18">
        <v>2.9983620685770265E-3</v>
      </c>
      <c r="S20" s="18">
        <v>1.1386363936603577E-4</v>
      </c>
      <c r="T20" s="15">
        <v>83</v>
      </c>
    </row>
    <row r="21" spans="2:20" ht="15" x14ac:dyDescent="0.25">
      <c r="B21" s="19" t="s">
        <v>3240</v>
      </c>
      <c r="C21" s="42" t="s">
        <v>3241</v>
      </c>
      <c r="D21" s="42" t="s">
        <v>102</v>
      </c>
      <c r="E21" s="42" t="s">
        <v>291</v>
      </c>
      <c r="F21" s="42" t="s">
        <v>292</v>
      </c>
      <c r="G21" s="42" t="s">
        <v>95</v>
      </c>
      <c r="H21" s="42" t="s">
        <v>87</v>
      </c>
      <c r="I21" s="42" t="s">
        <v>3242</v>
      </c>
      <c r="J21" s="17">
        <v>4.8299999999999992</v>
      </c>
      <c r="K21" s="42" t="s">
        <v>88</v>
      </c>
      <c r="L21" s="18">
        <v>6.5999999999999989E-2</v>
      </c>
      <c r="M21" s="18">
        <v>1.1699999999999999E-2</v>
      </c>
      <c r="N21" s="17">
        <v>2300000</v>
      </c>
      <c r="O21" s="17">
        <v>122.11</v>
      </c>
      <c r="P21" s="17">
        <v>2974.9300000000003</v>
      </c>
      <c r="Q21" s="18">
        <v>6.7500000000000004E-2</v>
      </c>
      <c r="R21" s="18">
        <v>3.883881857780617E-3</v>
      </c>
      <c r="S21" s="18">
        <v>1.4749150138645455E-4</v>
      </c>
      <c r="T21" s="15">
        <v>83</v>
      </c>
    </row>
    <row r="22" spans="2:20" ht="15" x14ac:dyDescent="0.25">
      <c r="B22" s="19" t="s">
        <v>3243</v>
      </c>
      <c r="C22" s="42" t="s">
        <v>3244</v>
      </c>
      <c r="D22" s="42" t="s">
        <v>102</v>
      </c>
      <c r="E22" s="42" t="s">
        <v>3245</v>
      </c>
      <c r="F22" s="42" t="s">
        <v>347</v>
      </c>
      <c r="G22" s="42" t="s">
        <v>334</v>
      </c>
      <c r="H22" s="42" t="s">
        <v>335</v>
      </c>
      <c r="I22" s="42" t="s">
        <v>3246</v>
      </c>
      <c r="J22" s="17">
        <v>3.9799999999999995</v>
      </c>
      <c r="K22" s="42" t="s">
        <v>88</v>
      </c>
      <c r="L22" s="18">
        <v>4.8999999999999995E-2</v>
      </c>
      <c r="M22" s="18">
        <v>1E-4</v>
      </c>
      <c r="N22" s="17">
        <v>5944100.7699999996</v>
      </c>
      <c r="O22" s="17">
        <v>139.44</v>
      </c>
      <c r="P22" s="17">
        <v>8288.4619517800002</v>
      </c>
      <c r="Q22" s="18">
        <v>6.4000000000000003E-3</v>
      </c>
      <c r="R22" s="18">
        <v>1.0820895618862717E-2</v>
      </c>
      <c r="S22" s="18">
        <v>4.109265419530999E-4</v>
      </c>
      <c r="T22" s="15">
        <v>83</v>
      </c>
    </row>
    <row r="23" spans="2:20" ht="15" x14ac:dyDescent="0.25">
      <c r="B23" s="19" t="s">
        <v>3247</v>
      </c>
      <c r="C23" s="42" t="s">
        <v>3248</v>
      </c>
      <c r="D23" s="42" t="s">
        <v>102</v>
      </c>
      <c r="E23" s="42" t="s">
        <v>3249</v>
      </c>
      <c r="F23" s="42" t="s">
        <v>331</v>
      </c>
      <c r="G23" s="42" t="s">
        <v>334</v>
      </c>
      <c r="H23" s="42" t="s">
        <v>335</v>
      </c>
      <c r="I23" s="42" t="s">
        <v>3250</v>
      </c>
      <c r="J23" s="17">
        <v>2.8699999999999997</v>
      </c>
      <c r="K23" s="42" t="s">
        <v>88</v>
      </c>
      <c r="L23" s="18">
        <v>6.25E-2</v>
      </c>
      <c r="M23" s="18">
        <v>9.9999999999999978E-5</v>
      </c>
      <c r="N23" s="17">
        <v>9223299.7700000033</v>
      </c>
      <c r="O23" s="17">
        <v>65.790000000000006</v>
      </c>
      <c r="P23" s="17">
        <v>6068.0089184820017</v>
      </c>
      <c r="Q23" s="18">
        <v>8.6E-3</v>
      </c>
      <c r="R23" s="18">
        <v>7.9220115267731438E-3</v>
      </c>
      <c r="S23" s="18">
        <v>3.008406066069812E-4</v>
      </c>
      <c r="T23" s="15">
        <v>83</v>
      </c>
    </row>
    <row r="24" spans="2:20" ht="15" x14ac:dyDescent="0.25">
      <c r="B24" s="19" t="s">
        <v>3251</v>
      </c>
      <c r="C24" s="42" t="s">
        <v>3252</v>
      </c>
      <c r="D24" s="42" t="s">
        <v>102</v>
      </c>
      <c r="E24" s="42" t="s">
        <v>330</v>
      </c>
      <c r="F24" s="42" t="s">
        <v>331</v>
      </c>
      <c r="G24" s="42" t="s">
        <v>95</v>
      </c>
      <c r="H24" s="42" t="s">
        <v>87</v>
      </c>
      <c r="I24" s="42" t="s">
        <v>3253</v>
      </c>
      <c r="J24" s="17">
        <v>0.03</v>
      </c>
      <c r="K24" s="42" t="s">
        <v>88</v>
      </c>
      <c r="L24" s="18">
        <v>4.8000000000000001E-2</v>
      </c>
      <c r="M24" s="18">
        <v>1.3500000000000002E-2</v>
      </c>
      <c r="N24" s="17">
        <v>1204046.1200000001</v>
      </c>
      <c r="O24" s="17">
        <v>121.09</v>
      </c>
      <c r="P24" s="17">
        <v>1457.9794469999999</v>
      </c>
      <c r="Q24" s="18">
        <v>3.0000000000000001E-3</v>
      </c>
      <c r="R24" s="18">
        <v>1.9034464418390738E-3</v>
      </c>
      <c r="S24" s="18">
        <v>7.2283911765528162E-5</v>
      </c>
      <c r="T24" s="15">
        <v>83</v>
      </c>
    </row>
    <row r="25" spans="2:20" ht="15" x14ac:dyDescent="0.25">
      <c r="B25" s="19" t="s">
        <v>3254</v>
      </c>
      <c r="C25" s="42" t="s">
        <v>3255</v>
      </c>
      <c r="D25" s="42" t="s">
        <v>102</v>
      </c>
      <c r="E25" s="42" t="s">
        <v>1125</v>
      </c>
      <c r="F25" s="42" t="s">
        <v>292</v>
      </c>
      <c r="G25" s="42" t="s">
        <v>95</v>
      </c>
      <c r="H25" s="42" t="s">
        <v>87</v>
      </c>
      <c r="I25" s="42" t="s">
        <v>3256</v>
      </c>
      <c r="J25" s="17">
        <v>0.68</v>
      </c>
      <c r="K25" s="42" t="s">
        <v>88</v>
      </c>
      <c r="L25" s="18">
        <v>6.5000000000000002E-2</v>
      </c>
      <c r="M25" s="18">
        <v>7.4999999999999997E-3</v>
      </c>
      <c r="N25" s="17">
        <v>130614.74</v>
      </c>
      <c r="O25" s="17">
        <v>126.81</v>
      </c>
      <c r="P25" s="17">
        <v>165.63</v>
      </c>
      <c r="Q25" s="18">
        <v>6.5299999999999997E-2</v>
      </c>
      <c r="R25" s="18">
        <v>2.162361306330581E-4</v>
      </c>
      <c r="S25" s="18">
        <v>8.2116276264108613E-6</v>
      </c>
      <c r="T25" s="15">
        <v>83</v>
      </c>
    </row>
    <row r="26" spans="2:20" ht="15" x14ac:dyDescent="0.25">
      <c r="B26" s="19" t="s">
        <v>3257</v>
      </c>
      <c r="C26" s="42" t="s">
        <v>3258</v>
      </c>
      <c r="D26" s="42" t="s">
        <v>102</v>
      </c>
      <c r="E26" s="42" t="s">
        <v>1125</v>
      </c>
      <c r="F26" s="42" t="s">
        <v>292</v>
      </c>
      <c r="G26" s="42" t="s">
        <v>95</v>
      </c>
      <c r="H26" s="42" t="s">
        <v>87</v>
      </c>
      <c r="I26" s="42" t="s">
        <v>3239</v>
      </c>
      <c r="J26" s="17">
        <v>5.14</v>
      </c>
      <c r="K26" s="42" t="s">
        <v>88</v>
      </c>
      <c r="L26" s="18">
        <v>6.6000000000000003E-2</v>
      </c>
      <c r="M26" s="18">
        <v>1.4499999999999999E-2</v>
      </c>
      <c r="N26" s="17">
        <v>1650000</v>
      </c>
      <c r="O26" s="17">
        <v>156.26</v>
      </c>
      <c r="P26" s="17">
        <v>2578.29</v>
      </c>
      <c r="Q26" s="18">
        <v>0.151</v>
      </c>
      <c r="R26" s="18">
        <v>3.3660535727217736E-3</v>
      </c>
      <c r="S26" s="18">
        <v>1.2782682722271846E-4</v>
      </c>
      <c r="T26" s="15">
        <v>83</v>
      </c>
    </row>
    <row r="27" spans="2:20" ht="15" x14ac:dyDescent="0.25">
      <c r="B27" s="19" t="s">
        <v>3259</v>
      </c>
      <c r="C27" s="42" t="s">
        <v>3260</v>
      </c>
      <c r="D27" s="42" t="s">
        <v>102</v>
      </c>
      <c r="E27" s="42" t="s">
        <v>394</v>
      </c>
      <c r="F27" s="42" t="s">
        <v>906</v>
      </c>
      <c r="G27" s="42" t="s">
        <v>351</v>
      </c>
      <c r="H27" s="42" t="s">
        <v>87</v>
      </c>
      <c r="I27" s="42" t="s">
        <v>3261</v>
      </c>
      <c r="J27" s="17">
        <v>2.0200000000000005</v>
      </c>
      <c r="K27" s="42" t="s">
        <v>88</v>
      </c>
      <c r="L27" s="18">
        <v>4.5999999999999999E-2</v>
      </c>
      <c r="M27" s="18">
        <v>7.3000000000000001E-3</v>
      </c>
      <c r="N27" s="17">
        <v>9334000.0099999998</v>
      </c>
      <c r="O27" s="17">
        <v>322.05</v>
      </c>
      <c r="P27" s="17">
        <v>28175.35</v>
      </c>
      <c r="Q27" s="18">
        <v>9.329999999999998E-2</v>
      </c>
      <c r="R27" s="18">
        <v>3.6783968261982332E-2</v>
      </c>
      <c r="S27" s="18">
        <v>1.3968814975777047E-3</v>
      </c>
      <c r="T27" s="15">
        <v>83</v>
      </c>
    </row>
    <row r="28" spans="2:20" ht="15" x14ac:dyDescent="0.25">
      <c r="B28" s="19" t="s">
        <v>3259</v>
      </c>
      <c r="C28" s="42" t="s">
        <v>3262</v>
      </c>
      <c r="D28" s="42" t="s">
        <v>102</v>
      </c>
      <c r="E28" s="42" t="s">
        <v>394</v>
      </c>
      <c r="F28" s="42" t="s">
        <v>906</v>
      </c>
      <c r="G28" s="42" t="s">
        <v>351</v>
      </c>
      <c r="H28" s="42" t="s">
        <v>87</v>
      </c>
      <c r="I28" s="42" t="s">
        <v>3261</v>
      </c>
      <c r="J28" s="17">
        <v>2.1</v>
      </c>
      <c r="K28" s="42" t="s">
        <v>88</v>
      </c>
      <c r="L28" s="18">
        <v>4.5999999999999999E-2</v>
      </c>
      <c r="M28" s="18">
        <v>7.4999999999999997E-3</v>
      </c>
      <c r="N28" s="17">
        <v>1000000</v>
      </c>
      <c r="O28" s="17">
        <v>314.77999999999997</v>
      </c>
      <c r="P28" s="17">
        <v>3147.8</v>
      </c>
      <c r="Q28" s="18">
        <v>0.01</v>
      </c>
      <c r="R28" s="18">
        <v>4.1095700779251367E-3</v>
      </c>
      <c r="S28" s="18">
        <v>1.5606207475950075E-4</v>
      </c>
      <c r="T28" s="15">
        <v>83</v>
      </c>
    </row>
    <row r="29" spans="2:20" ht="15" x14ac:dyDescent="0.25">
      <c r="B29" s="19" t="s">
        <v>3263</v>
      </c>
      <c r="C29" s="42" t="s">
        <v>3264</v>
      </c>
      <c r="D29" s="42" t="s">
        <v>102</v>
      </c>
      <c r="E29" s="42" t="s">
        <v>583</v>
      </c>
      <c r="F29" s="42" t="s">
        <v>292</v>
      </c>
      <c r="G29" s="42" t="s">
        <v>351</v>
      </c>
      <c r="H29" s="42" t="s">
        <v>87</v>
      </c>
      <c r="I29" s="42" t="s">
        <v>3265</v>
      </c>
      <c r="J29" s="17">
        <v>0.63</v>
      </c>
      <c r="K29" s="42" t="s">
        <v>88</v>
      </c>
      <c r="L29" s="18">
        <v>6.0999999999999999E-2</v>
      </c>
      <c r="M29" s="18">
        <v>8.3999999999999995E-3</v>
      </c>
      <c r="N29" s="17">
        <v>85722.66</v>
      </c>
      <c r="O29" s="17">
        <v>138.58000000000001</v>
      </c>
      <c r="P29" s="17">
        <v>118.8</v>
      </c>
      <c r="Q29" s="18">
        <v>1.7100000000000001E-2</v>
      </c>
      <c r="R29" s="18">
        <v>1.5509782237038762E-4</v>
      </c>
      <c r="S29" s="18">
        <v>5.8898832458951294E-6</v>
      </c>
      <c r="T29" s="15">
        <v>83</v>
      </c>
    </row>
    <row r="30" spans="2:20" ht="15" x14ac:dyDescent="0.25">
      <c r="B30" s="19" t="s">
        <v>3266</v>
      </c>
      <c r="C30" s="42" t="s">
        <v>3267</v>
      </c>
      <c r="D30" s="42" t="s">
        <v>102</v>
      </c>
      <c r="E30" s="42" t="s">
        <v>3268</v>
      </c>
      <c r="F30" s="42" t="s">
        <v>655</v>
      </c>
      <c r="G30" s="42" t="s">
        <v>770</v>
      </c>
      <c r="H30" s="42" t="s">
        <v>335</v>
      </c>
      <c r="I30" s="42" t="s">
        <v>3269</v>
      </c>
      <c r="J30" s="17">
        <v>1.22</v>
      </c>
      <c r="K30" s="42" t="s">
        <v>88</v>
      </c>
      <c r="L30" s="18">
        <v>4.9000000000000009E-2</v>
      </c>
      <c r="M30" s="18">
        <v>1.21E-2</v>
      </c>
      <c r="N30" s="17">
        <v>1434188.07</v>
      </c>
      <c r="O30" s="17">
        <v>122.38</v>
      </c>
      <c r="P30" s="17">
        <v>1808.500088</v>
      </c>
      <c r="Q30" s="18">
        <v>1.18E-2</v>
      </c>
      <c r="R30" s="18">
        <v>2.3610641869145992E-3</v>
      </c>
      <c r="S30" s="18">
        <v>8.9662073809015726E-5</v>
      </c>
      <c r="T30" s="15">
        <v>83</v>
      </c>
    </row>
    <row r="31" spans="2:20" ht="15" x14ac:dyDescent="0.25">
      <c r="B31" s="19" t="s">
        <v>3270</v>
      </c>
      <c r="C31" s="42" t="s">
        <v>3271</v>
      </c>
      <c r="D31" s="42" t="s">
        <v>102</v>
      </c>
      <c r="E31" s="42" t="s">
        <v>911</v>
      </c>
      <c r="F31" s="42" t="s">
        <v>3272</v>
      </c>
      <c r="G31" s="42" t="s">
        <v>351</v>
      </c>
      <c r="H31" s="42" t="s">
        <v>87</v>
      </c>
      <c r="I31" s="42" t="s">
        <v>3239</v>
      </c>
      <c r="J31" s="17">
        <v>1.58</v>
      </c>
      <c r="K31" s="42" t="s">
        <v>88</v>
      </c>
      <c r="L31" s="18">
        <v>4.9500000000000002E-2</v>
      </c>
      <c r="M31" s="18">
        <v>7.8000000000000005E-3</v>
      </c>
      <c r="N31" s="17">
        <v>120000.6</v>
      </c>
      <c r="O31" s="17">
        <v>131.41999999999999</v>
      </c>
      <c r="P31" s="17">
        <v>157.69999999999999</v>
      </c>
      <c r="Q31" s="18">
        <v>1.2999999999999999E-3</v>
      </c>
      <c r="R31" s="18">
        <v>2.0588322043611217E-4</v>
      </c>
      <c r="S31" s="18">
        <v>7.8184729619331815E-6</v>
      </c>
      <c r="T31" s="15">
        <v>83</v>
      </c>
    </row>
    <row r="32" spans="2:20" ht="15" x14ac:dyDescent="0.25">
      <c r="B32" s="19" t="s">
        <v>3273</v>
      </c>
      <c r="C32" s="42" t="s">
        <v>3274</v>
      </c>
      <c r="D32" s="42" t="s">
        <v>102</v>
      </c>
      <c r="E32" s="42" t="s">
        <v>3275</v>
      </c>
      <c r="F32" s="42" t="s">
        <v>347</v>
      </c>
      <c r="G32" s="42" t="s">
        <v>351</v>
      </c>
      <c r="H32" s="42" t="s">
        <v>87</v>
      </c>
      <c r="I32" s="42" t="s">
        <v>3041</v>
      </c>
      <c r="J32" s="17">
        <v>0.25</v>
      </c>
      <c r="K32" s="42" t="s">
        <v>88</v>
      </c>
      <c r="L32" s="18">
        <v>8.3999999999999977E-2</v>
      </c>
      <c r="M32" s="18">
        <v>0.29659999999999997</v>
      </c>
      <c r="N32" s="17">
        <v>1481883.1800000002</v>
      </c>
      <c r="O32" s="17">
        <v>122.87</v>
      </c>
      <c r="P32" s="17">
        <v>1820.784567655</v>
      </c>
      <c r="Q32" s="18">
        <v>9.7000000000000003E-3</v>
      </c>
      <c r="R32" s="18">
        <v>2.3771020323981331E-3</v>
      </c>
      <c r="S32" s="18">
        <v>9.0271115483296229E-5</v>
      </c>
      <c r="T32" s="15">
        <v>83</v>
      </c>
    </row>
    <row r="33" spans="2:20" ht="15" x14ac:dyDescent="0.25">
      <c r="B33" s="19" t="s">
        <v>3276</v>
      </c>
      <c r="C33" s="42" t="s">
        <v>3277</v>
      </c>
      <c r="D33" s="42" t="s">
        <v>102</v>
      </c>
      <c r="E33" s="42" t="s">
        <v>3275</v>
      </c>
      <c r="F33" s="42" t="s">
        <v>347</v>
      </c>
      <c r="G33" s="42" t="s">
        <v>351</v>
      </c>
      <c r="H33" s="42" t="s">
        <v>87</v>
      </c>
      <c r="I33" s="42" t="s">
        <v>3278</v>
      </c>
      <c r="J33" s="17">
        <v>1.5400000000000003</v>
      </c>
      <c r="K33" s="42" t="s">
        <v>88</v>
      </c>
      <c r="L33" s="18">
        <v>5.3500000000000006E-2</v>
      </c>
      <c r="M33" s="18">
        <v>3.4700000000000002E-2</v>
      </c>
      <c r="N33" s="17">
        <v>11502595.869999999</v>
      </c>
      <c r="O33" s="17">
        <v>113.43</v>
      </c>
      <c r="P33" s="17">
        <v>13034.188968551</v>
      </c>
      <c r="Q33" s="18">
        <v>1.9100000000000002E-2</v>
      </c>
      <c r="R33" s="18">
        <v>1.701661890055883E-2</v>
      </c>
      <c r="S33" s="18">
        <v>6.4621086893686575E-4</v>
      </c>
      <c r="T33" s="15">
        <v>83</v>
      </c>
    </row>
    <row r="34" spans="2:20" ht="15" x14ac:dyDescent="0.25">
      <c r="B34" s="19" t="s">
        <v>3279</v>
      </c>
      <c r="C34" s="42" t="s">
        <v>3280</v>
      </c>
      <c r="D34" s="42" t="s">
        <v>102</v>
      </c>
      <c r="E34" s="42" t="s">
        <v>583</v>
      </c>
      <c r="F34" s="42" t="s">
        <v>292</v>
      </c>
      <c r="G34" s="42" t="s">
        <v>351</v>
      </c>
      <c r="H34" s="42" t="s">
        <v>87</v>
      </c>
      <c r="I34" s="42" t="s">
        <v>3281</v>
      </c>
      <c r="J34" s="17">
        <v>5.03</v>
      </c>
      <c r="K34" s="42" t="s">
        <v>88</v>
      </c>
      <c r="L34" s="18">
        <v>3.7999999999999992E-2</v>
      </c>
      <c r="M34" s="18">
        <v>9.499999999999998E-3</v>
      </c>
      <c r="N34" s="17">
        <v>16000000</v>
      </c>
      <c r="O34" s="17">
        <v>103.77</v>
      </c>
      <c r="P34" s="17">
        <v>16602.82</v>
      </c>
      <c r="Q34" s="18">
        <v>0.79989999999999994</v>
      </c>
      <c r="R34" s="18">
        <v>2.1675599555618846E-2</v>
      </c>
      <c r="S34" s="18">
        <v>8.2313696424758057E-4</v>
      </c>
      <c r="T34" s="15">
        <v>83</v>
      </c>
    </row>
    <row r="35" spans="2:20" ht="15" x14ac:dyDescent="0.25">
      <c r="B35" s="19" t="s">
        <v>3282</v>
      </c>
      <c r="C35" s="42" t="s">
        <v>3283</v>
      </c>
      <c r="D35" s="42" t="s">
        <v>102</v>
      </c>
      <c r="E35" s="42" t="s">
        <v>583</v>
      </c>
      <c r="F35" s="42" t="s">
        <v>292</v>
      </c>
      <c r="G35" s="42" t="s">
        <v>351</v>
      </c>
      <c r="H35" s="42" t="s">
        <v>87</v>
      </c>
      <c r="I35" s="42" t="s">
        <v>3239</v>
      </c>
      <c r="J35" s="17">
        <v>1.1200000000000001</v>
      </c>
      <c r="K35" s="42" t="s">
        <v>88</v>
      </c>
      <c r="L35" s="18">
        <v>5.5999999999999994E-2</v>
      </c>
      <c r="M35" s="18">
        <v>1.9699999999999995E-2</v>
      </c>
      <c r="N35" s="17">
        <v>1400000</v>
      </c>
      <c r="O35" s="17">
        <v>130.29</v>
      </c>
      <c r="P35" s="17">
        <v>1824.06</v>
      </c>
      <c r="Q35" s="18">
        <v>0.14000000000000001</v>
      </c>
      <c r="R35" s="18">
        <v>2.381378231253613E-3</v>
      </c>
      <c r="S35" s="18">
        <v>9.0433505332554454E-5</v>
      </c>
      <c r="T35" s="15">
        <v>83</v>
      </c>
    </row>
    <row r="36" spans="2:20" ht="15" x14ac:dyDescent="0.25">
      <c r="B36" s="19" t="s">
        <v>3284</v>
      </c>
      <c r="C36" s="42" t="s">
        <v>3285</v>
      </c>
      <c r="D36" s="42" t="s">
        <v>102</v>
      </c>
      <c r="E36" s="42" t="s">
        <v>1116</v>
      </c>
      <c r="F36" s="42" t="s">
        <v>292</v>
      </c>
      <c r="G36" s="42" t="s">
        <v>351</v>
      </c>
      <c r="H36" s="42" t="s">
        <v>87</v>
      </c>
      <c r="I36" s="42" t="s">
        <v>3286</v>
      </c>
      <c r="J36" s="17">
        <v>1.99</v>
      </c>
      <c r="K36" s="42" t="s">
        <v>88</v>
      </c>
      <c r="L36" s="18">
        <v>6.5000000000000002E-2</v>
      </c>
      <c r="M36" s="18">
        <v>6.7999999999999996E-3</v>
      </c>
      <c r="N36" s="17">
        <v>10500000</v>
      </c>
      <c r="O36" s="17">
        <v>116.14</v>
      </c>
      <c r="P36" s="17">
        <v>12194.37</v>
      </c>
      <c r="Q36" s="18">
        <v>6.9900000000000004E-2</v>
      </c>
      <c r="R36" s="18">
        <v>1.5920203974568888E-2</v>
      </c>
      <c r="S36" s="18">
        <v>6.0457420502732485E-4</v>
      </c>
      <c r="T36" s="15">
        <v>83</v>
      </c>
    </row>
    <row r="37" spans="2:20" ht="15" x14ac:dyDescent="0.25">
      <c r="B37" s="19" t="s">
        <v>3287</v>
      </c>
      <c r="C37" s="42" t="s">
        <v>3288</v>
      </c>
      <c r="D37" s="42" t="s">
        <v>102</v>
      </c>
      <c r="E37" s="42" t="s">
        <v>1116</v>
      </c>
      <c r="F37" s="42" t="s">
        <v>292</v>
      </c>
      <c r="G37" s="42" t="s">
        <v>351</v>
      </c>
      <c r="H37" s="42" t="s">
        <v>87</v>
      </c>
      <c r="I37" s="42" t="s">
        <v>675</v>
      </c>
      <c r="J37" s="17">
        <v>1.6499999999999997</v>
      </c>
      <c r="K37" s="42" t="s">
        <v>88</v>
      </c>
      <c r="L37" s="18">
        <v>6.6000000000000003E-2</v>
      </c>
      <c r="M37" s="18">
        <v>8.8999999999999999E-3</v>
      </c>
      <c r="N37" s="17">
        <v>2500000</v>
      </c>
      <c r="O37" s="17">
        <v>113</v>
      </c>
      <c r="P37" s="17">
        <v>2825.01</v>
      </c>
      <c r="Q37" s="18">
        <v>0.125</v>
      </c>
      <c r="R37" s="18">
        <v>3.6881557169576498E-3</v>
      </c>
      <c r="S37" s="18">
        <v>1.4005874636772897E-4</v>
      </c>
      <c r="T37" s="15">
        <v>83</v>
      </c>
    </row>
    <row r="38" spans="2:20" ht="15" x14ac:dyDescent="0.25">
      <c r="B38" s="19" t="s">
        <v>3289</v>
      </c>
      <c r="C38" s="42" t="s">
        <v>3290</v>
      </c>
      <c r="D38" s="42" t="s">
        <v>102</v>
      </c>
      <c r="E38" s="42" t="s">
        <v>3291</v>
      </c>
      <c r="F38" s="42" t="s">
        <v>383</v>
      </c>
      <c r="G38" s="42" t="s">
        <v>351</v>
      </c>
      <c r="H38" s="42" t="s">
        <v>87</v>
      </c>
      <c r="I38" s="42" t="s">
        <v>3269</v>
      </c>
      <c r="J38" s="17">
        <v>1.49</v>
      </c>
      <c r="K38" s="42" t="s">
        <v>88</v>
      </c>
      <c r="L38" s="18">
        <v>5.5500000000000008E-2</v>
      </c>
      <c r="M38" s="18">
        <v>7.5999999999999991E-3</v>
      </c>
      <c r="N38" s="17">
        <v>130440.01</v>
      </c>
      <c r="O38" s="17">
        <v>128.66</v>
      </c>
      <c r="P38" s="17">
        <v>176.85999999999999</v>
      </c>
      <c r="Q38" s="18">
        <v>3.2999999999999995E-3</v>
      </c>
      <c r="R38" s="18">
        <v>2.3089731367362587E-4</v>
      </c>
      <c r="S38" s="18">
        <v>8.7683901588300718E-6</v>
      </c>
      <c r="T38" s="15">
        <v>83</v>
      </c>
    </row>
    <row r="39" spans="2:20" ht="15" x14ac:dyDescent="0.25">
      <c r="B39" s="19" t="s">
        <v>3292</v>
      </c>
      <c r="C39" s="42" t="s">
        <v>3293</v>
      </c>
      <c r="D39" s="42" t="s">
        <v>102</v>
      </c>
      <c r="E39" s="42" t="s">
        <v>3294</v>
      </c>
      <c r="F39" s="42" t="s">
        <v>347</v>
      </c>
      <c r="G39" s="42" t="s">
        <v>770</v>
      </c>
      <c r="H39" s="42" t="s">
        <v>335</v>
      </c>
      <c r="I39" s="42" t="s">
        <v>3295</v>
      </c>
      <c r="J39" s="17">
        <v>4.05</v>
      </c>
      <c r="K39" s="42" t="s">
        <v>88</v>
      </c>
      <c r="L39" s="18">
        <v>0.06</v>
      </c>
      <c r="M39" s="18">
        <v>2.6200000000000001E-2</v>
      </c>
      <c r="N39" s="17">
        <v>253986</v>
      </c>
      <c r="O39" s="17">
        <v>120.35</v>
      </c>
      <c r="P39" s="17">
        <v>305.67215099999999</v>
      </c>
      <c r="Q39" s="18">
        <v>1E-4</v>
      </c>
      <c r="R39" s="18">
        <v>3.9906637188023825E-4</v>
      </c>
      <c r="S39" s="18">
        <v>1.515465724673086E-5</v>
      </c>
      <c r="T39" s="15">
        <v>83</v>
      </c>
    </row>
    <row r="40" spans="2:20" ht="15" x14ac:dyDescent="0.25">
      <c r="B40" s="19" t="s">
        <v>3296</v>
      </c>
      <c r="C40" s="42" t="s">
        <v>3297</v>
      </c>
      <c r="D40" s="42" t="s">
        <v>102</v>
      </c>
      <c r="E40" s="42" t="s">
        <v>394</v>
      </c>
      <c r="F40" s="42" t="s">
        <v>395</v>
      </c>
      <c r="G40" s="42" t="s">
        <v>351</v>
      </c>
      <c r="H40" s="42" t="s">
        <v>87</v>
      </c>
      <c r="I40" s="42" t="s">
        <v>3246</v>
      </c>
      <c r="J40" s="17">
        <v>0.83999999999999986</v>
      </c>
      <c r="K40" s="42" t="s">
        <v>88</v>
      </c>
      <c r="L40" s="18">
        <v>6.5000000000000002E-2</v>
      </c>
      <c r="M40" s="18">
        <v>1E-4</v>
      </c>
      <c r="N40" s="17">
        <v>4900056</v>
      </c>
      <c r="O40" s="17">
        <v>125.86</v>
      </c>
      <c r="P40" s="17">
        <v>6167.2118819999996</v>
      </c>
      <c r="Q40" s="18">
        <v>7.7000000000000002E-3</v>
      </c>
      <c r="R40" s="18">
        <v>8.0515246885099322E-3</v>
      </c>
      <c r="S40" s="18">
        <v>3.0575890519930277E-4</v>
      </c>
      <c r="T40" s="15">
        <v>83</v>
      </c>
    </row>
    <row r="41" spans="2:20" ht="15" x14ac:dyDescent="0.25">
      <c r="B41" s="19" t="s">
        <v>3298</v>
      </c>
      <c r="C41" s="42" t="s">
        <v>3299</v>
      </c>
      <c r="D41" s="42" t="s">
        <v>102</v>
      </c>
      <c r="E41" s="42" t="s">
        <v>394</v>
      </c>
      <c r="F41" s="42" t="s">
        <v>395</v>
      </c>
      <c r="G41" s="42" t="s">
        <v>770</v>
      </c>
      <c r="H41" s="42" t="s">
        <v>335</v>
      </c>
      <c r="I41" s="42" t="s">
        <v>3300</v>
      </c>
      <c r="J41" s="17">
        <v>4.0500000000000016</v>
      </c>
      <c r="K41" s="42" t="s">
        <v>88</v>
      </c>
      <c r="L41" s="18">
        <v>6.0000000000000012E-2</v>
      </c>
      <c r="M41" s="18">
        <v>3.0000000000000008E-4</v>
      </c>
      <c r="N41" s="17">
        <v>49182014</v>
      </c>
      <c r="O41" s="17">
        <v>120.35</v>
      </c>
      <c r="P41" s="17">
        <v>58380.972382499989</v>
      </c>
      <c r="Q41" s="18">
        <v>1.3300000000000003E-2</v>
      </c>
      <c r="R41" s="18">
        <v>7.6218532696898059E-2</v>
      </c>
      <c r="S41" s="18">
        <v>2.8944201272285601E-3</v>
      </c>
      <c r="T41" s="15">
        <v>83</v>
      </c>
    </row>
    <row r="42" spans="2:20" ht="15" x14ac:dyDescent="0.25">
      <c r="B42" s="19" t="s">
        <v>3301</v>
      </c>
      <c r="C42" s="42" t="s">
        <v>3302</v>
      </c>
      <c r="D42" s="42" t="s">
        <v>102</v>
      </c>
      <c r="E42" s="42" t="s">
        <v>394</v>
      </c>
      <c r="F42" s="42" t="s">
        <v>395</v>
      </c>
      <c r="G42" s="42" t="s">
        <v>770</v>
      </c>
      <c r="H42" s="42" t="s">
        <v>335</v>
      </c>
      <c r="I42" s="42" t="s">
        <v>3303</v>
      </c>
      <c r="J42" s="17">
        <v>7.53</v>
      </c>
      <c r="K42" s="42" t="s">
        <v>88</v>
      </c>
      <c r="L42" s="18">
        <v>6.0000000000000005E-2</v>
      </c>
      <c r="M42" s="18">
        <v>3.1899999999999998E-2</v>
      </c>
      <c r="N42" s="17">
        <v>12217272</v>
      </c>
      <c r="O42" s="17">
        <v>126.49</v>
      </c>
      <c r="P42" s="17">
        <v>15453.631476599998</v>
      </c>
      <c r="Q42" s="18">
        <v>1.5900000000000001E-2</v>
      </c>
      <c r="R42" s="18">
        <v>2.0175291159386679E-2</v>
      </c>
      <c r="S42" s="18">
        <v>7.6616233267898942E-4</v>
      </c>
      <c r="T42" s="15">
        <v>83</v>
      </c>
    </row>
    <row r="43" spans="2:20" ht="15" x14ac:dyDescent="0.25">
      <c r="B43" s="19" t="s">
        <v>3304</v>
      </c>
      <c r="C43" s="42" t="s">
        <v>3305</v>
      </c>
      <c r="D43" s="42" t="s">
        <v>102</v>
      </c>
      <c r="E43" s="42" t="s">
        <v>3306</v>
      </c>
      <c r="F43" s="42" t="s">
        <v>347</v>
      </c>
      <c r="G43" s="42" t="s">
        <v>351</v>
      </c>
      <c r="H43" s="42" t="s">
        <v>87</v>
      </c>
      <c r="I43" s="42" t="s">
        <v>597</v>
      </c>
      <c r="J43" s="17">
        <v>2.2599999999999998</v>
      </c>
      <c r="K43" s="42" t="s">
        <v>88</v>
      </c>
      <c r="L43" s="18">
        <v>5.8000000000000003E-2</v>
      </c>
      <c r="M43" s="18">
        <v>1.0000000000000002E-4</v>
      </c>
      <c r="N43" s="17">
        <v>185144.09</v>
      </c>
      <c r="O43" s="17">
        <v>131.81</v>
      </c>
      <c r="P43" s="17">
        <v>244.03795401999997</v>
      </c>
      <c r="Q43" s="18">
        <v>2E-3</v>
      </c>
      <c r="R43" s="18">
        <v>3.1860063336891227E-4</v>
      </c>
      <c r="S43" s="18">
        <v>1.2098948289098686E-5</v>
      </c>
      <c r="T43" s="15">
        <v>83</v>
      </c>
    </row>
    <row r="44" spans="2:20" ht="15" x14ac:dyDescent="0.25">
      <c r="B44" s="19" t="s">
        <v>3307</v>
      </c>
      <c r="C44" s="42" t="s">
        <v>3308</v>
      </c>
      <c r="D44" s="42" t="s">
        <v>102</v>
      </c>
      <c r="E44" s="42" t="s">
        <v>291</v>
      </c>
      <c r="F44" s="42" t="s">
        <v>292</v>
      </c>
      <c r="G44" s="42" t="s">
        <v>351</v>
      </c>
      <c r="H44" s="42" t="s">
        <v>87</v>
      </c>
      <c r="I44" s="42" t="s">
        <v>3256</v>
      </c>
      <c r="J44" s="17">
        <v>4.83</v>
      </c>
      <c r="K44" s="42" t="s">
        <v>88</v>
      </c>
      <c r="L44" s="18">
        <v>6.6000000000000003E-2</v>
      </c>
      <c r="M44" s="18">
        <v>1.1699999999999999E-2</v>
      </c>
      <c r="N44" s="17">
        <v>250000</v>
      </c>
      <c r="O44" s="17">
        <v>155.41999999999999</v>
      </c>
      <c r="P44" s="17">
        <v>388.55</v>
      </c>
      <c r="Q44" s="18">
        <v>5.0000000000000001E-3</v>
      </c>
      <c r="R44" s="18">
        <v>5.0726648890584271E-4</v>
      </c>
      <c r="S44" s="18">
        <v>1.926358699657031E-5</v>
      </c>
      <c r="T44" s="15">
        <v>83</v>
      </c>
    </row>
    <row r="45" spans="2:20" ht="15" x14ac:dyDescent="0.25">
      <c r="B45" s="19" t="s">
        <v>3309</v>
      </c>
      <c r="C45" s="42" t="s">
        <v>3310</v>
      </c>
      <c r="D45" s="42" t="s">
        <v>102</v>
      </c>
      <c r="E45" s="42" t="s">
        <v>3311</v>
      </c>
      <c r="F45" s="42" t="s">
        <v>906</v>
      </c>
      <c r="G45" s="42" t="s">
        <v>351</v>
      </c>
      <c r="H45" s="42" t="s">
        <v>87</v>
      </c>
      <c r="I45" s="42" t="s">
        <v>3312</v>
      </c>
      <c r="J45" s="17">
        <v>5.0999999999999996</v>
      </c>
      <c r="K45" s="42" t="s">
        <v>88</v>
      </c>
      <c r="L45" s="18">
        <v>5.6000000000000001E-2</v>
      </c>
      <c r="M45" s="18">
        <v>1.21E-2</v>
      </c>
      <c r="N45" s="17">
        <v>17431682.75</v>
      </c>
      <c r="O45" s="17">
        <v>149.46</v>
      </c>
      <c r="P45" s="17">
        <v>21635.933381999999</v>
      </c>
      <c r="Q45" s="18">
        <v>1.8400000000000003E-2</v>
      </c>
      <c r="R45" s="18">
        <v>2.8246516435176564E-2</v>
      </c>
      <c r="S45" s="18">
        <v>1.0726693731981899E-3</v>
      </c>
      <c r="T45" s="15">
        <v>83</v>
      </c>
    </row>
    <row r="46" spans="2:20" ht="15" x14ac:dyDescent="0.25">
      <c r="B46" s="19" t="s">
        <v>3313</v>
      </c>
      <c r="C46" s="42" t="s">
        <v>3314</v>
      </c>
      <c r="D46" s="42" t="s">
        <v>102</v>
      </c>
      <c r="E46" s="42" t="s">
        <v>3311</v>
      </c>
      <c r="F46" s="42" t="s">
        <v>347</v>
      </c>
      <c r="G46" s="42" t="s">
        <v>351</v>
      </c>
      <c r="H46" s="42" t="s">
        <v>87</v>
      </c>
      <c r="I46" s="42" t="s">
        <v>3315</v>
      </c>
      <c r="J46" s="17">
        <v>8.2799999999999976</v>
      </c>
      <c r="K46" s="42" t="s">
        <v>88</v>
      </c>
      <c r="L46" s="18">
        <v>4.7999999999999994E-2</v>
      </c>
      <c r="M46" s="18">
        <v>1.9999999999999993E-4</v>
      </c>
      <c r="N46" s="17">
        <v>44218350.779999994</v>
      </c>
      <c r="O46" s="17">
        <v>129.78</v>
      </c>
      <c r="P46" s="17">
        <v>56244.384929</v>
      </c>
      <c r="Q46" s="18">
        <v>5.2299999999999992E-2</v>
      </c>
      <c r="R46" s="18">
        <v>7.34291382411595E-2</v>
      </c>
      <c r="S46" s="18">
        <v>2.7884920914898453E-3</v>
      </c>
      <c r="T46" s="15">
        <v>83</v>
      </c>
    </row>
    <row r="47" spans="2:20" ht="15" x14ac:dyDescent="0.25">
      <c r="B47" s="19" t="s">
        <v>3316</v>
      </c>
      <c r="C47" s="42" t="s">
        <v>3317</v>
      </c>
      <c r="D47" s="42" t="s">
        <v>102</v>
      </c>
      <c r="E47" s="42" t="s">
        <v>3311</v>
      </c>
      <c r="F47" s="42" t="s">
        <v>347</v>
      </c>
      <c r="G47" s="42" t="s">
        <v>351</v>
      </c>
      <c r="H47" s="42" t="s">
        <v>87</v>
      </c>
      <c r="I47" s="42" t="s">
        <v>3318</v>
      </c>
      <c r="J47" s="17">
        <v>10.800000000000002</v>
      </c>
      <c r="K47" s="42" t="s">
        <v>88</v>
      </c>
      <c r="L47" s="18">
        <v>2.9500000000000002E-2</v>
      </c>
      <c r="M47" s="18">
        <v>2.0000000000000001E-4</v>
      </c>
      <c r="N47" s="17">
        <v>27544000</v>
      </c>
      <c r="O47" s="17">
        <v>110.29</v>
      </c>
      <c r="P47" s="17">
        <v>30183.414799999999</v>
      </c>
      <c r="Q47" s="18">
        <v>2.6200000000000001E-2</v>
      </c>
      <c r="R47" s="18">
        <v>3.9405571609277178E-2</v>
      </c>
      <c r="S47" s="18">
        <v>1.4964376189766254E-3</v>
      </c>
      <c r="T47" s="15">
        <v>83</v>
      </c>
    </row>
    <row r="48" spans="2:20" ht="15" x14ac:dyDescent="0.25">
      <c r="B48" s="19" t="s">
        <v>3319</v>
      </c>
      <c r="C48" s="42" t="s">
        <v>3320</v>
      </c>
      <c r="D48" s="42" t="s">
        <v>102</v>
      </c>
      <c r="E48" s="42" t="s">
        <v>3321</v>
      </c>
      <c r="F48" s="42" t="s">
        <v>292</v>
      </c>
      <c r="G48" s="42" t="s">
        <v>409</v>
      </c>
      <c r="H48" s="42" t="s">
        <v>87</v>
      </c>
      <c r="I48" s="42" t="s">
        <v>2595</v>
      </c>
      <c r="J48" s="17">
        <v>6.0300000000000011</v>
      </c>
      <c r="K48" s="42" t="s">
        <v>88</v>
      </c>
      <c r="L48" s="18">
        <v>3.5400000000000001E-2</v>
      </c>
      <c r="M48" s="18">
        <v>3.1099999999999999E-2</v>
      </c>
      <c r="N48" s="17">
        <v>50000</v>
      </c>
      <c r="O48" s="17">
        <v>103.07</v>
      </c>
      <c r="P48" s="17">
        <v>51.534999999999997</v>
      </c>
      <c r="Q48" s="18">
        <v>0</v>
      </c>
      <c r="R48" s="18">
        <v>6.7280860907895001E-5</v>
      </c>
      <c r="S48" s="18">
        <v>2.5550095376869148E-6</v>
      </c>
      <c r="T48" s="15">
        <v>83</v>
      </c>
    </row>
    <row r="49" spans="2:20" ht="15" x14ac:dyDescent="0.25">
      <c r="B49" s="19" t="s">
        <v>3322</v>
      </c>
      <c r="C49" s="42" t="s">
        <v>3323</v>
      </c>
      <c r="D49" s="42" t="s">
        <v>102</v>
      </c>
      <c r="E49" s="42" t="s">
        <v>3324</v>
      </c>
      <c r="F49" s="42" t="s">
        <v>408</v>
      </c>
      <c r="G49" s="42" t="s">
        <v>409</v>
      </c>
      <c r="H49" s="42" t="s">
        <v>87</v>
      </c>
      <c r="I49" s="42" t="s">
        <v>3239</v>
      </c>
      <c r="J49" s="17">
        <v>2.8</v>
      </c>
      <c r="K49" s="42" t="s">
        <v>88</v>
      </c>
      <c r="L49" s="18">
        <v>5.2999999999999999E-2</v>
      </c>
      <c r="M49" s="18">
        <v>7.6E-3</v>
      </c>
      <c r="N49" s="17">
        <v>594805.68999999994</v>
      </c>
      <c r="O49" s="17">
        <v>136.87</v>
      </c>
      <c r="P49" s="17">
        <v>814.11</v>
      </c>
      <c r="Q49" s="18">
        <v>1.9E-3</v>
      </c>
      <c r="R49" s="18">
        <v>1.0628509105215175E-3</v>
      </c>
      <c r="S49" s="18">
        <v>4.0362061021175794E-5</v>
      </c>
      <c r="T49" s="15">
        <v>83</v>
      </c>
    </row>
    <row r="50" spans="2:20" ht="15" x14ac:dyDescent="0.25">
      <c r="B50" s="19" t="s">
        <v>3325</v>
      </c>
      <c r="C50" s="42" t="s">
        <v>3326</v>
      </c>
      <c r="D50" s="42" t="s">
        <v>102</v>
      </c>
      <c r="E50" s="42" t="s">
        <v>3327</v>
      </c>
      <c r="F50" s="42" t="s">
        <v>347</v>
      </c>
      <c r="G50" s="42" t="s">
        <v>409</v>
      </c>
      <c r="H50" s="42" t="s">
        <v>87</v>
      </c>
      <c r="I50" s="42" t="s">
        <v>597</v>
      </c>
      <c r="J50" s="17">
        <v>3.9000000000000004</v>
      </c>
      <c r="K50" s="42" t="s">
        <v>88</v>
      </c>
      <c r="L50" s="18">
        <v>7.7499999999999999E-2</v>
      </c>
      <c r="M50" s="18">
        <v>1.09E-2</v>
      </c>
      <c r="N50" s="17">
        <v>1597501.16</v>
      </c>
      <c r="O50" s="17">
        <v>156.58000000000001</v>
      </c>
      <c r="P50" s="17">
        <v>2501.3673159999998</v>
      </c>
      <c r="Q50" s="18">
        <v>5.45E-2</v>
      </c>
      <c r="R50" s="18">
        <v>3.2656281452867106E-3</v>
      </c>
      <c r="S50" s="18">
        <v>1.2401314348769416E-4</v>
      </c>
      <c r="T50" s="15">
        <v>83</v>
      </c>
    </row>
    <row r="51" spans="2:20" ht="15" x14ac:dyDescent="0.25">
      <c r="B51" s="19" t="s">
        <v>3328</v>
      </c>
      <c r="C51" s="42" t="s">
        <v>3329</v>
      </c>
      <c r="D51" s="42" t="s">
        <v>102</v>
      </c>
      <c r="E51" s="42" t="s">
        <v>3330</v>
      </c>
      <c r="F51" s="42" t="s">
        <v>906</v>
      </c>
      <c r="G51" s="42" t="s">
        <v>409</v>
      </c>
      <c r="H51" s="42" t="s">
        <v>176</v>
      </c>
      <c r="I51" s="42" t="s">
        <v>3331</v>
      </c>
      <c r="J51" s="17">
        <v>0.26</v>
      </c>
      <c r="K51" s="42" t="s">
        <v>88</v>
      </c>
      <c r="L51" s="18">
        <v>4.2999999999999997E-2</v>
      </c>
      <c r="M51" s="18">
        <v>5.3E-3</v>
      </c>
      <c r="N51" s="17">
        <v>5196.5</v>
      </c>
      <c r="O51" s="17">
        <v>101.76</v>
      </c>
      <c r="P51" s="17">
        <v>5.29</v>
      </c>
      <c r="Q51" s="18">
        <v>1E-4</v>
      </c>
      <c r="R51" s="18">
        <v>6.9062919220484058E-6</v>
      </c>
      <c r="S51" s="18">
        <v>2.6226837012445486E-7</v>
      </c>
      <c r="T51" s="15">
        <v>83</v>
      </c>
    </row>
    <row r="52" spans="2:20" ht="15" x14ac:dyDescent="0.25">
      <c r="B52" s="19" t="s">
        <v>3332</v>
      </c>
      <c r="C52" s="42" t="s">
        <v>3333</v>
      </c>
      <c r="D52" s="42" t="s">
        <v>102</v>
      </c>
      <c r="E52" s="42" t="s">
        <v>3327</v>
      </c>
      <c r="F52" s="42" t="s">
        <v>906</v>
      </c>
      <c r="G52" s="42" t="s">
        <v>409</v>
      </c>
      <c r="H52" s="42" t="s">
        <v>87</v>
      </c>
      <c r="I52" s="42" t="s">
        <v>3239</v>
      </c>
      <c r="J52" s="17">
        <v>3.9</v>
      </c>
      <c r="K52" s="42" t="s">
        <v>88</v>
      </c>
      <c r="L52" s="18">
        <v>7.7499999999999986E-2</v>
      </c>
      <c r="M52" s="18">
        <v>1.06E-2</v>
      </c>
      <c r="N52" s="17">
        <v>11483255.76</v>
      </c>
      <c r="O52" s="17">
        <v>157.87</v>
      </c>
      <c r="P52" s="17">
        <v>18128.619631000001</v>
      </c>
      <c r="Q52" s="18">
        <v>3.7499999999999999E-2</v>
      </c>
      <c r="R52" s="18">
        <v>2.3667587772299329E-2</v>
      </c>
      <c r="S52" s="18">
        <v>8.9878327471239444E-4</v>
      </c>
      <c r="T52" s="15">
        <v>83</v>
      </c>
    </row>
    <row r="53" spans="2:20" ht="15" x14ac:dyDescent="0.25">
      <c r="B53" s="19" t="s">
        <v>3334</v>
      </c>
      <c r="C53" s="42" t="s">
        <v>3335</v>
      </c>
      <c r="D53" s="42" t="s">
        <v>102</v>
      </c>
      <c r="E53" s="42" t="s">
        <v>1206</v>
      </c>
      <c r="F53" s="42" t="s">
        <v>383</v>
      </c>
      <c r="G53" s="42" t="s">
        <v>413</v>
      </c>
      <c r="H53" s="42" t="s">
        <v>335</v>
      </c>
      <c r="I53" s="42" t="s">
        <v>3336</v>
      </c>
      <c r="J53" s="17">
        <v>1.72</v>
      </c>
      <c r="K53" s="42" t="s">
        <v>88</v>
      </c>
      <c r="L53" s="18">
        <v>2.3499999999999997E-2</v>
      </c>
      <c r="M53" s="18">
        <v>1.9999999999999998E-4</v>
      </c>
      <c r="N53" s="17">
        <v>15372000</v>
      </c>
      <c r="O53" s="17">
        <v>101.42</v>
      </c>
      <c r="P53" s="17">
        <v>15553.138500000001</v>
      </c>
      <c r="Q53" s="18">
        <v>4.7100000000000003E-2</v>
      </c>
      <c r="R53" s="18">
        <v>2.030520128261816E-2</v>
      </c>
      <c r="S53" s="18">
        <v>7.7109570599525679E-4</v>
      </c>
      <c r="T53" s="15">
        <v>83</v>
      </c>
    </row>
    <row r="54" spans="2:20" ht="15" x14ac:dyDescent="0.25">
      <c r="B54" s="19" t="s">
        <v>3337</v>
      </c>
      <c r="C54" s="42" t="s">
        <v>3338</v>
      </c>
      <c r="D54" s="42" t="s">
        <v>102</v>
      </c>
      <c r="E54" s="42" t="s">
        <v>1206</v>
      </c>
      <c r="F54" s="42" t="s">
        <v>383</v>
      </c>
      <c r="G54" s="42" t="s">
        <v>413</v>
      </c>
      <c r="H54" s="42" t="s">
        <v>335</v>
      </c>
      <c r="I54" s="42" t="s">
        <v>3339</v>
      </c>
      <c r="J54" s="17">
        <v>1.6999999999999995</v>
      </c>
      <c r="K54" s="42" t="s">
        <v>88</v>
      </c>
      <c r="L54" s="18">
        <v>3.4999999999999996E-2</v>
      </c>
      <c r="M54" s="18">
        <v>9.9999999999999991E-5</v>
      </c>
      <c r="N54" s="17">
        <v>14039000</v>
      </c>
      <c r="O54" s="17">
        <v>106.55</v>
      </c>
      <c r="P54" s="17">
        <v>14773.139066000002</v>
      </c>
      <c r="Q54" s="18">
        <v>2.7999999999999994E-2</v>
      </c>
      <c r="R54" s="18">
        <v>1.9286882985787058E-2</v>
      </c>
      <c r="S54" s="18">
        <v>7.3242478345212313E-4</v>
      </c>
      <c r="T54" s="15">
        <v>83</v>
      </c>
    </row>
    <row r="55" spans="2:20" ht="15" x14ac:dyDescent="0.25">
      <c r="B55" s="19" t="s">
        <v>3340</v>
      </c>
      <c r="C55" s="42" t="s">
        <v>3341</v>
      </c>
      <c r="D55" s="42" t="s">
        <v>102</v>
      </c>
      <c r="E55" s="42" t="s">
        <v>726</v>
      </c>
      <c r="F55" s="42" t="s">
        <v>292</v>
      </c>
      <c r="G55" s="42" t="s">
        <v>409</v>
      </c>
      <c r="H55" s="42" t="s">
        <v>87</v>
      </c>
      <c r="I55" s="42" t="s">
        <v>3342</v>
      </c>
      <c r="J55" s="17">
        <v>6.0299999999999994</v>
      </c>
      <c r="K55" s="42" t="s">
        <v>88</v>
      </c>
      <c r="L55" s="18">
        <v>3.5400000000000001E-2</v>
      </c>
      <c r="M55" s="18">
        <v>3.1099999999999999E-2</v>
      </c>
      <c r="N55" s="17">
        <v>10380000</v>
      </c>
      <c r="O55" s="17">
        <v>103.07</v>
      </c>
      <c r="P55" s="17">
        <v>10642.220000000001</v>
      </c>
      <c r="Q55" s="18">
        <v>7.0500000000000007E-2</v>
      </c>
      <c r="R55" s="18">
        <v>1.3893814370257464E-2</v>
      </c>
      <c r="S55" s="18">
        <v>5.2762149223173458E-4</v>
      </c>
      <c r="T55" s="15">
        <v>83</v>
      </c>
    </row>
    <row r="56" spans="2:20" ht="15" x14ac:dyDescent="0.25">
      <c r="B56" s="19" t="s">
        <v>3343</v>
      </c>
      <c r="C56" s="42" t="s">
        <v>3344</v>
      </c>
      <c r="D56" s="42" t="s">
        <v>102</v>
      </c>
      <c r="E56" s="42" t="s">
        <v>3345</v>
      </c>
      <c r="F56" s="42" t="s">
        <v>292</v>
      </c>
      <c r="G56" s="42" t="s">
        <v>502</v>
      </c>
      <c r="H56" s="42" t="s">
        <v>87</v>
      </c>
      <c r="I56" s="42" t="s">
        <v>2932</v>
      </c>
      <c r="J56" s="17">
        <v>7.6199999999999983</v>
      </c>
      <c r="K56" s="42" t="s">
        <v>88</v>
      </c>
      <c r="L56" s="18">
        <v>4.5399999999999996E-2</v>
      </c>
      <c r="M56" s="18">
        <v>5.2899999999999996E-2</v>
      </c>
      <c r="N56" s="17">
        <v>10200000</v>
      </c>
      <c r="O56" s="17">
        <v>95.07</v>
      </c>
      <c r="P56" s="17">
        <v>9931.4000000000015</v>
      </c>
      <c r="Q56" s="18">
        <v>8.6400000000000005E-2</v>
      </c>
      <c r="R56" s="18">
        <v>1.2965812399741313E-2</v>
      </c>
      <c r="S56" s="18">
        <v>4.9238035747712879E-4</v>
      </c>
      <c r="T56" s="15">
        <v>83</v>
      </c>
    </row>
    <row r="57" spans="2:20" ht="15" x14ac:dyDescent="0.25">
      <c r="B57" s="19" t="s">
        <v>3346</v>
      </c>
      <c r="C57" s="42" t="s">
        <v>3347</v>
      </c>
      <c r="D57" s="42" t="s">
        <v>102</v>
      </c>
      <c r="E57" s="42" t="s">
        <v>3348</v>
      </c>
      <c r="F57" s="42" t="s">
        <v>292</v>
      </c>
      <c r="G57" s="42" t="s">
        <v>502</v>
      </c>
      <c r="H57" s="42" t="s">
        <v>87</v>
      </c>
      <c r="I57" s="42" t="s">
        <v>2932</v>
      </c>
      <c r="J57" s="17">
        <v>7.7300000000000013</v>
      </c>
      <c r="K57" s="42" t="s">
        <v>88</v>
      </c>
      <c r="L57" s="18">
        <v>4.5399999999999996E-2</v>
      </c>
      <c r="M57" s="18">
        <v>3.61E-2</v>
      </c>
      <c r="N57" s="17">
        <v>6450000</v>
      </c>
      <c r="O57" s="17">
        <v>96.1</v>
      </c>
      <c r="P57" s="17">
        <v>6198.4499999999989</v>
      </c>
      <c r="Q57" s="18">
        <v>0</v>
      </c>
      <c r="R57" s="18">
        <v>8.0923072144084927E-3</v>
      </c>
      <c r="S57" s="18">
        <v>3.0730763304308637E-4</v>
      </c>
      <c r="T57" s="15">
        <v>83</v>
      </c>
    </row>
    <row r="58" spans="2:20" ht="15" x14ac:dyDescent="0.25">
      <c r="B58" s="19" t="s">
        <v>3349</v>
      </c>
      <c r="C58" s="42" t="s">
        <v>3350</v>
      </c>
      <c r="D58" s="42" t="s">
        <v>102</v>
      </c>
      <c r="E58" s="42" t="s">
        <v>3351</v>
      </c>
      <c r="F58" s="42" t="s">
        <v>292</v>
      </c>
      <c r="G58" s="42" t="s">
        <v>502</v>
      </c>
      <c r="H58" s="42" t="s">
        <v>87</v>
      </c>
      <c r="I58" s="42" t="s">
        <v>2932</v>
      </c>
      <c r="J58" s="17">
        <v>7.62</v>
      </c>
      <c r="K58" s="42" t="s">
        <v>88</v>
      </c>
      <c r="L58" s="18">
        <v>4.5400000000000003E-2</v>
      </c>
      <c r="M58" s="18">
        <v>5.2900000000000003E-2</v>
      </c>
      <c r="N58" s="17">
        <v>1920000</v>
      </c>
      <c r="O58" s="17">
        <v>95.07</v>
      </c>
      <c r="P58" s="17">
        <v>1825.3440000000001</v>
      </c>
      <c r="Q58" s="18">
        <v>1.6299999999999999E-2</v>
      </c>
      <c r="R58" s="18">
        <v>2.38305454105095E-3</v>
      </c>
      <c r="S58" s="18">
        <v>9.0497163666626256E-5</v>
      </c>
      <c r="T58" s="15">
        <v>83</v>
      </c>
    </row>
    <row r="59" spans="2:20" ht="15" x14ac:dyDescent="0.25">
      <c r="B59" s="19" t="s">
        <v>3352</v>
      </c>
      <c r="C59" s="42" t="s">
        <v>3353</v>
      </c>
      <c r="D59" s="42" t="s">
        <v>102</v>
      </c>
      <c r="E59" s="42" t="s">
        <v>291</v>
      </c>
      <c r="F59" s="42" t="s">
        <v>292</v>
      </c>
      <c r="G59" s="42" t="s">
        <v>502</v>
      </c>
      <c r="H59" s="42" t="s">
        <v>87</v>
      </c>
      <c r="I59" s="42" t="s">
        <v>3354</v>
      </c>
      <c r="J59" s="17">
        <v>1.9400000000000002</v>
      </c>
      <c r="K59" s="42" t="s">
        <v>88</v>
      </c>
      <c r="L59" s="18">
        <v>6.2000000000000006E-2</v>
      </c>
      <c r="M59" s="18">
        <v>4.639999999999999E-2</v>
      </c>
      <c r="N59" s="17">
        <v>24000000</v>
      </c>
      <c r="O59" s="17">
        <v>117.19</v>
      </c>
      <c r="P59" s="17">
        <v>28125.73</v>
      </c>
      <c r="Q59" s="18">
        <v>0.15990000000000001</v>
      </c>
      <c r="R59" s="18">
        <v>3.6719187504860966E-2</v>
      </c>
      <c r="S59" s="18">
        <v>1.3944214301815658E-3</v>
      </c>
      <c r="T59" s="15">
        <v>83</v>
      </c>
    </row>
    <row r="60" spans="2:20" ht="15" x14ac:dyDescent="0.25">
      <c r="B60" s="19" t="s">
        <v>3355</v>
      </c>
      <c r="C60" s="42" t="s">
        <v>3356</v>
      </c>
      <c r="D60" s="42" t="s">
        <v>102</v>
      </c>
      <c r="E60" s="42" t="s">
        <v>291</v>
      </c>
      <c r="F60" s="42" t="s">
        <v>292</v>
      </c>
      <c r="G60" s="42" t="s">
        <v>502</v>
      </c>
      <c r="H60" s="42" t="s">
        <v>87</v>
      </c>
      <c r="I60" s="42" t="s">
        <v>3357</v>
      </c>
      <c r="J60" s="17">
        <v>0.25</v>
      </c>
      <c r="K60" s="42" t="s">
        <v>88</v>
      </c>
      <c r="L60" s="18">
        <v>6.9000000000000006E-2</v>
      </c>
      <c r="M60" s="18">
        <v>2.7000000000000001E-3</v>
      </c>
      <c r="N60" s="17">
        <v>7100000</v>
      </c>
      <c r="O60" s="17">
        <v>132.44999999999999</v>
      </c>
      <c r="P60" s="17">
        <v>9311.9699999999993</v>
      </c>
      <c r="Q60" s="18">
        <v>0</v>
      </c>
      <c r="R60" s="18">
        <v>1.2157123476248977E-2</v>
      </c>
      <c r="S60" s="18">
        <v>4.616701691016672E-4</v>
      </c>
      <c r="T60" s="15">
        <v>83</v>
      </c>
    </row>
    <row r="61" spans="2:20" ht="15" x14ac:dyDescent="0.25">
      <c r="B61" s="19" t="s">
        <v>3358</v>
      </c>
      <c r="C61" s="42" t="s">
        <v>3359</v>
      </c>
      <c r="D61" s="42" t="s">
        <v>102</v>
      </c>
      <c r="E61" s="42" t="s">
        <v>1125</v>
      </c>
      <c r="F61" s="42" t="s">
        <v>292</v>
      </c>
      <c r="G61" s="42" t="s">
        <v>502</v>
      </c>
      <c r="H61" s="42" t="s">
        <v>87</v>
      </c>
      <c r="I61" s="42" t="s">
        <v>3239</v>
      </c>
      <c r="J61" s="17">
        <v>1.75</v>
      </c>
      <c r="K61" s="42" t="s">
        <v>88</v>
      </c>
      <c r="L61" s="18">
        <v>5.7500000000000002E-2</v>
      </c>
      <c r="M61" s="18">
        <v>1.1200000000000002E-2</v>
      </c>
      <c r="N61" s="17">
        <v>4000000</v>
      </c>
      <c r="O61" s="17">
        <v>134.86000000000001</v>
      </c>
      <c r="P61" s="17">
        <v>5394.4</v>
      </c>
      <c r="Q61" s="18">
        <v>8.6999999999999994E-3</v>
      </c>
      <c r="R61" s="18">
        <v>7.0425900083738967E-3</v>
      </c>
      <c r="S61" s="18">
        <v>2.6744432812842329E-4</v>
      </c>
      <c r="T61" s="15">
        <v>83</v>
      </c>
    </row>
    <row r="62" spans="2:20" ht="15" x14ac:dyDescent="0.25">
      <c r="B62" s="19" t="s">
        <v>3360</v>
      </c>
      <c r="C62" s="42" t="s">
        <v>3361</v>
      </c>
      <c r="D62" s="42" t="s">
        <v>102</v>
      </c>
      <c r="E62" s="42" t="s">
        <v>1125</v>
      </c>
      <c r="F62" s="42" t="s">
        <v>292</v>
      </c>
      <c r="G62" s="42" t="s">
        <v>502</v>
      </c>
      <c r="H62" s="42" t="s">
        <v>87</v>
      </c>
      <c r="I62" s="42" t="s">
        <v>3362</v>
      </c>
      <c r="J62" s="17">
        <v>4.8</v>
      </c>
      <c r="K62" s="42" t="s">
        <v>88</v>
      </c>
      <c r="L62" s="18">
        <v>5.7500000000000009E-2</v>
      </c>
      <c r="M62" s="18">
        <v>4.6000000000000006E-2</v>
      </c>
      <c r="N62" s="17">
        <v>36000000</v>
      </c>
      <c r="O62" s="17">
        <v>147.82</v>
      </c>
      <c r="P62" s="17">
        <v>48018.413999999997</v>
      </c>
      <c r="Q62" s="18">
        <v>2.76E-2</v>
      </c>
      <c r="R62" s="18">
        <v>6.268982697878564E-2</v>
      </c>
      <c r="S62" s="18">
        <v>2.3806637383253881E-3</v>
      </c>
      <c r="T62" s="15">
        <v>83</v>
      </c>
    </row>
    <row r="63" spans="2:20" ht="15" x14ac:dyDescent="0.25">
      <c r="B63" s="19" t="s">
        <v>3363</v>
      </c>
      <c r="C63" s="42" t="s">
        <v>3364</v>
      </c>
      <c r="D63" s="42" t="s">
        <v>102</v>
      </c>
      <c r="E63" s="42" t="s">
        <v>911</v>
      </c>
      <c r="F63" s="42" t="s">
        <v>3272</v>
      </c>
      <c r="G63" s="42" t="s">
        <v>560</v>
      </c>
      <c r="H63" s="42" t="s">
        <v>335</v>
      </c>
      <c r="I63" s="42" t="s">
        <v>3239</v>
      </c>
      <c r="J63" s="17">
        <v>1.51</v>
      </c>
      <c r="K63" s="42" t="s">
        <v>88</v>
      </c>
      <c r="L63" s="18">
        <v>6.4500000000000002E-2</v>
      </c>
      <c r="M63" s="18">
        <v>0.12570000000000001</v>
      </c>
      <c r="N63" s="17">
        <v>43918.11</v>
      </c>
      <c r="O63" s="17">
        <v>199.23</v>
      </c>
      <c r="P63" s="17">
        <v>87.5</v>
      </c>
      <c r="Q63" s="18">
        <v>4.0000000000000002E-4</v>
      </c>
      <c r="R63" s="18">
        <v>1.1423450721724678E-4</v>
      </c>
      <c r="S63" s="18">
        <v>4.338087407540605E-6</v>
      </c>
      <c r="T63" s="15">
        <v>83</v>
      </c>
    </row>
    <row r="64" spans="2:20" ht="15" x14ac:dyDescent="0.25">
      <c r="B64" s="19" t="s">
        <v>3365</v>
      </c>
      <c r="C64" s="42" t="s">
        <v>3366</v>
      </c>
      <c r="D64" s="42" t="s">
        <v>102</v>
      </c>
      <c r="E64" s="42" t="s">
        <v>586</v>
      </c>
      <c r="F64" s="42" t="s">
        <v>379</v>
      </c>
      <c r="G64" s="42" t="s">
        <v>580</v>
      </c>
      <c r="H64" s="42" t="s">
        <v>87</v>
      </c>
      <c r="I64" s="42" t="s">
        <v>3367</v>
      </c>
      <c r="J64" s="17">
        <v>0.54</v>
      </c>
      <c r="K64" s="42" t="s">
        <v>88</v>
      </c>
      <c r="L64" s="18">
        <v>5.3500000000000006E-2</v>
      </c>
      <c r="M64" s="18">
        <v>4.3E-3</v>
      </c>
      <c r="N64" s="17">
        <v>1127951.7</v>
      </c>
      <c r="O64" s="17">
        <v>124.13</v>
      </c>
      <c r="P64" s="17">
        <v>1400.1264450000001</v>
      </c>
      <c r="Q64" s="18">
        <v>5.6999999999999993E-3</v>
      </c>
      <c r="R64" s="18">
        <v>1.8279171941304067E-3</v>
      </c>
      <c r="S64" s="18">
        <v>6.9415667428789643E-5</v>
      </c>
      <c r="T64" s="15">
        <v>83</v>
      </c>
    </row>
    <row r="65" spans="2:20" ht="15" x14ac:dyDescent="0.25">
      <c r="B65" s="19" t="s">
        <v>3368</v>
      </c>
      <c r="C65" s="42" t="s">
        <v>3369</v>
      </c>
      <c r="D65" s="42" t="s">
        <v>102</v>
      </c>
      <c r="E65" s="42" t="s">
        <v>3370</v>
      </c>
      <c r="F65" s="42" t="s">
        <v>906</v>
      </c>
      <c r="G65" s="42" t="s">
        <v>560</v>
      </c>
      <c r="H65" s="42" t="s">
        <v>335</v>
      </c>
      <c r="I65" s="42" t="s">
        <v>3371</v>
      </c>
      <c r="J65" s="17">
        <v>2.48</v>
      </c>
      <c r="K65" s="42" t="s">
        <v>88</v>
      </c>
      <c r="L65" s="18">
        <v>7.0900000000000005E-2</v>
      </c>
      <c r="M65" s="18">
        <v>9.4999999999999998E-3</v>
      </c>
      <c r="N65" s="17">
        <v>2016225.4</v>
      </c>
      <c r="O65" s="17">
        <v>139.15</v>
      </c>
      <c r="P65" s="17">
        <v>2805.58</v>
      </c>
      <c r="Q65" s="18">
        <v>5.3E-3</v>
      </c>
      <c r="R65" s="18">
        <v>3.662789128669294E-3</v>
      </c>
      <c r="S65" s="18">
        <v>1.3909544307254593E-4</v>
      </c>
      <c r="T65" s="15">
        <v>83</v>
      </c>
    </row>
    <row r="66" spans="2:20" ht="15" x14ac:dyDescent="0.25">
      <c r="B66" s="19" t="s">
        <v>3372</v>
      </c>
      <c r="C66" s="42" t="s">
        <v>3373</v>
      </c>
      <c r="D66" s="42" t="s">
        <v>102</v>
      </c>
      <c r="E66" s="42" t="s">
        <v>291</v>
      </c>
      <c r="F66" s="42" t="s">
        <v>292</v>
      </c>
      <c r="G66" s="42" t="s">
        <v>580</v>
      </c>
      <c r="H66" s="42" t="s">
        <v>87</v>
      </c>
      <c r="I66" s="42" t="s">
        <v>3374</v>
      </c>
      <c r="J66" s="17">
        <v>0.25</v>
      </c>
      <c r="K66" s="42" t="s">
        <v>88</v>
      </c>
      <c r="L66" s="18">
        <v>6.9000000000000006E-2</v>
      </c>
      <c r="M66" s="18">
        <v>7.4000000000000003E-3</v>
      </c>
      <c r="N66" s="17">
        <v>3500000</v>
      </c>
      <c r="O66" s="17">
        <v>132.43</v>
      </c>
      <c r="P66" s="17">
        <v>4635.05</v>
      </c>
      <c r="Q66" s="18">
        <v>6.1799999999999994E-2</v>
      </c>
      <c r="R66" s="18">
        <v>6.0512303163119969E-3</v>
      </c>
      <c r="S66" s="18">
        <v>2.2979716615224093E-4</v>
      </c>
      <c r="T66" s="15">
        <v>83</v>
      </c>
    </row>
    <row r="67" spans="2:20" ht="15" x14ac:dyDescent="0.25">
      <c r="B67" s="19" t="s">
        <v>3375</v>
      </c>
      <c r="C67" s="42" t="s">
        <v>3376</v>
      </c>
      <c r="D67" s="42" t="s">
        <v>102</v>
      </c>
      <c r="E67" s="42" t="s">
        <v>3377</v>
      </c>
      <c r="F67" s="42" t="s">
        <v>383</v>
      </c>
      <c r="G67" s="42" t="s">
        <v>560</v>
      </c>
      <c r="H67" s="42" t="s">
        <v>335</v>
      </c>
      <c r="I67" s="42" t="s">
        <v>3378</v>
      </c>
      <c r="J67" s="17">
        <v>3.1</v>
      </c>
      <c r="K67" s="42" t="s">
        <v>88</v>
      </c>
      <c r="L67" s="18">
        <v>3.15E-2</v>
      </c>
      <c r="M67" s="18">
        <v>2.0000000000000001E-4</v>
      </c>
      <c r="N67" s="17">
        <v>13525000</v>
      </c>
      <c r="O67" s="17">
        <v>102.92</v>
      </c>
      <c r="P67" s="17">
        <v>13832.8897</v>
      </c>
      <c r="Q67" s="18">
        <v>4.4899999999999995E-2</v>
      </c>
      <c r="R67" s="18">
        <v>1.8059352437371754E-2</v>
      </c>
      <c r="S67" s="18">
        <v>6.8580896705677861E-4</v>
      </c>
      <c r="T67" s="15">
        <v>83</v>
      </c>
    </row>
    <row r="68" spans="2:20" ht="15" x14ac:dyDescent="0.25">
      <c r="B68" s="19" t="s">
        <v>3379</v>
      </c>
      <c r="C68" s="42" t="s">
        <v>3380</v>
      </c>
      <c r="D68" s="42" t="s">
        <v>102</v>
      </c>
      <c r="E68" s="42" t="s">
        <v>3381</v>
      </c>
      <c r="F68" s="42" t="s">
        <v>379</v>
      </c>
      <c r="G68" s="42" t="s">
        <v>560</v>
      </c>
      <c r="H68" s="42" t="s">
        <v>335</v>
      </c>
      <c r="I68" s="42" t="s">
        <v>3382</v>
      </c>
      <c r="J68" s="17">
        <v>5.17</v>
      </c>
      <c r="K68" s="42" t="s">
        <v>88</v>
      </c>
      <c r="L68" s="18">
        <v>7.1500000000000008E-2</v>
      </c>
      <c r="M68" s="18">
        <v>1.9799999999999998E-2</v>
      </c>
      <c r="N68" s="17">
        <v>409977.81</v>
      </c>
      <c r="O68" s="17">
        <v>138.99</v>
      </c>
      <c r="P68" s="17">
        <v>569.8281581</v>
      </c>
      <c r="Q68" s="18">
        <v>0</v>
      </c>
      <c r="R68" s="18">
        <v>7.4393187244645588E-4</v>
      </c>
      <c r="S68" s="18">
        <v>2.8251021224179049E-5</v>
      </c>
      <c r="T68" s="15">
        <v>83</v>
      </c>
    </row>
    <row r="69" spans="2:20" ht="15" x14ac:dyDescent="0.25">
      <c r="B69" s="19" t="s">
        <v>3383</v>
      </c>
      <c r="C69" s="42" t="s">
        <v>3384</v>
      </c>
      <c r="D69" s="42" t="s">
        <v>102</v>
      </c>
      <c r="E69" s="42" t="s">
        <v>586</v>
      </c>
      <c r="F69" s="42" t="s">
        <v>379</v>
      </c>
      <c r="G69" s="42" t="s">
        <v>580</v>
      </c>
      <c r="H69" s="42" t="s">
        <v>87</v>
      </c>
      <c r="I69" s="42" t="s">
        <v>597</v>
      </c>
      <c r="J69" s="17">
        <v>1.25</v>
      </c>
      <c r="K69" s="42" t="s">
        <v>88</v>
      </c>
      <c r="L69" s="18">
        <v>5.4000000000000006E-2</v>
      </c>
      <c r="M69" s="18">
        <v>2.0000000000000004E-4</v>
      </c>
      <c r="N69" s="17">
        <v>512606</v>
      </c>
      <c r="O69" s="17">
        <v>123.7</v>
      </c>
      <c r="P69" s="17">
        <v>634.09029499999997</v>
      </c>
      <c r="Q69" s="18">
        <v>1.4000000000000002E-3</v>
      </c>
      <c r="R69" s="18">
        <v>8.2782848434929869E-4</v>
      </c>
      <c r="S69" s="18">
        <v>3.143701855980808E-5</v>
      </c>
      <c r="T69" s="15">
        <v>83</v>
      </c>
    </row>
    <row r="70" spans="2:20" ht="15" x14ac:dyDescent="0.25">
      <c r="B70" s="19" t="s">
        <v>3385</v>
      </c>
      <c r="C70" s="42" t="s">
        <v>3386</v>
      </c>
      <c r="D70" s="42" t="s">
        <v>102</v>
      </c>
      <c r="E70" s="42" t="s">
        <v>3387</v>
      </c>
      <c r="F70" s="42" t="s">
        <v>408</v>
      </c>
      <c r="G70" s="42" t="s">
        <v>637</v>
      </c>
      <c r="H70" s="42" t="s">
        <v>87</v>
      </c>
      <c r="I70" s="42" t="s">
        <v>3256</v>
      </c>
      <c r="J70" s="17">
        <v>2.1800000000000002</v>
      </c>
      <c r="K70" s="42" t="s">
        <v>88</v>
      </c>
      <c r="L70" s="18">
        <v>6.7000000000000004E-2</v>
      </c>
      <c r="M70" s="18">
        <v>3.8300000000000001E-2</v>
      </c>
      <c r="N70" s="17">
        <v>68937.97</v>
      </c>
      <c r="O70" s="17">
        <v>129.29</v>
      </c>
      <c r="P70" s="17">
        <v>89.13</v>
      </c>
      <c r="Q70" s="18">
        <v>1.1000000000000001E-3</v>
      </c>
      <c r="R70" s="18">
        <v>1.1636253289455091E-4</v>
      </c>
      <c r="S70" s="18">
        <v>4.4188997786753605E-6</v>
      </c>
      <c r="T70" s="15">
        <v>83</v>
      </c>
    </row>
    <row r="71" spans="2:20" ht="15" x14ac:dyDescent="0.25">
      <c r="B71" s="19" t="s">
        <v>3388</v>
      </c>
      <c r="C71" s="42" t="s">
        <v>3389</v>
      </c>
      <c r="D71" s="42" t="s">
        <v>102</v>
      </c>
      <c r="E71" s="42" t="s">
        <v>3387</v>
      </c>
      <c r="F71" s="42" t="s">
        <v>408</v>
      </c>
      <c r="G71" s="42" t="s">
        <v>637</v>
      </c>
      <c r="H71" s="42" t="s">
        <v>87</v>
      </c>
      <c r="I71" s="42" t="s">
        <v>475</v>
      </c>
      <c r="J71" s="17">
        <v>1.82</v>
      </c>
      <c r="K71" s="42" t="s">
        <v>88</v>
      </c>
      <c r="L71" s="18">
        <v>7.0000000000000007E-2</v>
      </c>
      <c r="M71" s="18">
        <v>3.2899999999999999E-2</v>
      </c>
      <c r="N71" s="17">
        <v>697947.66</v>
      </c>
      <c r="O71" s="17">
        <v>123.4</v>
      </c>
      <c r="P71" s="17">
        <v>861.28</v>
      </c>
      <c r="Q71" s="18">
        <v>7.6E-3</v>
      </c>
      <c r="R71" s="18">
        <v>1.1244331014408034E-3</v>
      </c>
      <c r="S71" s="18">
        <v>4.2700661969903678E-5</v>
      </c>
      <c r="T71" s="15">
        <v>83</v>
      </c>
    </row>
    <row r="72" spans="2:20" ht="15" x14ac:dyDescent="0.25">
      <c r="B72" s="19" t="s">
        <v>3390</v>
      </c>
      <c r="C72" s="42" t="s">
        <v>3391</v>
      </c>
      <c r="D72" s="42" t="s">
        <v>102</v>
      </c>
      <c r="E72" s="42" t="s">
        <v>3387</v>
      </c>
      <c r="F72" s="42" t="s">
        <v>408</v>
      </c>
      <c r="G72" s="42" t="s">
        <v>637</v>
      </c>
      <c r="H72" s="42" t="s">
        <v>87</v>
      </c>
      <c r="I72" s="42" t="s">
        <v>3392</v>
      </c>
      <c r="J72" s="17">
        <v>1.9900000000000002</v>
      </c>
      <c r="K72" s="42" t="s">
        <v>88</v>
      </c>
      <c r="L72" s="18">
        <v>6.7000000000000018E-2</v>
      </c>
      <c r="M72" s="18">
        <v>3.6200000000000003E-2</v>
      </c>
      <c r="N72" s="17">
        <v>585908.99</v>
      </c>
      <c r="O72" s="17">
        <v>131.33000000000001</v>
      </c>
      <c r="P72" s="17">
        <v>769.48083099999997</v>
      </c>
      <c r="Q72" s="18">
        <v>6.8999999999999999E-3</v>
      </c>
      <c r="R72" s="18">
        <v>1.0045858690560291E-3</v>
      </c>
      <c r="S72" s="18">
        <v>3.8149429752056915E-5</v>
      </c>
      <c r="T72" s="15">
        <v>83</v>
      </c>
    </row>
    <row r="73" spans="2:20" ht="15" x14ac:dyDescent="0.25">
      <c r="B73" s="19" t="s">
        <v>3393</v>
      </c>
      <c r="C73" s="42" t="s">
        <v>3394</v>
      </c>
      <c r="D73" s="42" t="s">
        <v>102</v>
      </c>
      <c r="E73" s="42" t="s">
        <v>3387</v>
      </c>
      <c r="F73" s="42" t="s">
        <v>408</v>
      </c>
      <c r="G73" s="42" t="s">
        <v>637</v>
      </c>
      <c r="H73" s="42" t="s">
        <v>87</v>
      </c>
      <c r="I73" s="42" t="s">
        <v>3395</v>
      </c>
      <c r="J73" s="17">
        <v>1.8699999999999999</v>
      </c>
      <c r="K73" s="42" t="s">
        <v>88</v>
      </c>
      <c r="L73" s="18">
        <v>6.699999999999999E-2</v>
      </c>
      <c r="M73" s="18">
        <v>3.8300000000000008E-2</v>
      </c>
      <c r="N73" s="17">
        <v>8379649.9900000002</v>
      </c>
      <c r="O73" s="17">
        <v>124.3</v>
      </c>
      <c r="P73" s="17">
        <v>10443.9266264</v>
      </c>
      <c r="Q73" s="18">
        <v>4.36E-2</v>
      </c>
      <c r="R73" s="18">
        <v>1.3634934989484418E-2</v>
      </c>
      <c r="S73" s="18">
        <v>5.177904752373014E-4</v>
      </c>
      <c r="T73" s="15">
        <v>83</v>
      </c>
    </row>
    <row r="74" spans="2:20" ht="15" x14ac:dyDescent="0.25">
      <c r="B74" s="19" t="s">
        <v>3396</v>
      </c>
      <c r="C74" s="42" t="s">
        <v>3397</v>
      </c>
      <c r="D74" s="42" t="s">
        <v>102</v>
      </c>
      <c r="E74" s="42" t="s">
        <v>3398</v>
      </c>
      <c r="F74" s="42" t="s">
        <v>408</v>
      </c>
      <c r="G74" s="42" t="s">
        <v>619</v>
      </c>
      <c r="H74" s="42" t="s">
        <v>335</v>
      </c>
      <c r="I74" s="42" t="s">
        <v>3399</v>
      </c>
      <c r="J74" s="17">
        <v>1.2</v>
      </c>
      <c r="K74" s="42" t="s">
        <v>88</v>
      </c>
      <c r="L74" s="18">
        <v>7.4999999999999997E-2</v>
      </c>
      <c r="M74" s="18">
        <v>3.2399999999999998E-2</v>
      </c>
      <c r="N74" s="17">
        <v>3163294.2299999995</v>
      </c>
      <c r="O74" s="17">
        <v>123.67</v>
      </c>
      <c r="P74" s="17">
        <v>3800.7000000000003</v>
      </c>
      <c r="Q74" s="18">
        <v>1.9599999999999999E-2</v>
      </c>
      <c r="R74" s="18">
        <v>4.9619553323495989E-3</v>
      </c>
      <c r="S74" s="18">
        <v>1.8843164354102375E-4</v>
      </c>
      <c r="T74" s="15">
        <v>83</v>
      </c>
    </row>
    <row r="75" spans="2:20" ht="15" x14ac:dyDescent="0.25">
      <c r="B75" s="19" t="s">
        <v>3400</v>
      </c>
      <c r="C75" s="42" t="s">
        <v>3401</v>
      </c>
      <c r="D75" s="42" t="s">
        <v>102</v>
      </c>
      <c r="E75" s="42" t="s">
        <v>3402</v>
      </c>
      <c r="F75" s="42" t="s">
        <v>408</v>
      </c>
      <c r="G75" s="42" t="s">
        <v>619</v>
      </c>
      <c r="H75" s="42" t="s">
        <v>335</v>
      </c>
      <c r="I75" s="42" t="s">
        <v>3382</v>
      </c>
      <c r="J75" s="17">
        <v>5.19</v>
      </c>
      <c r="K75" s="42" t="s">
        <v>88</v>
      </c>
      <c r="L75" s="18">
        <v>7.1500000000000008E-2</v>
      </c>
      <c r="M75" s="18">
        <v>1.43E-2</v>
      </c>
      <c r="N75" s="17">
        <v>1278167.3400000001</v>
      </c>
      <c r="O75" s="17">
        <v>138.99</v>
      </c>
      <c r="P75" s="17">
        <v>1776.5300000000002</v>
      </c>
      <c r="Q75" s="18">
        <v>4.6999999999999993E-3</v>
      </c>
      <c r="R75" s="18">
        <v>2.3193260469332052E-3</v>
      </c>
      <c r="S75" s="18">
        <v>8.8077056252778413E-5</v>
      </c>
      <c r="T75" s="15">
        <v>83</v>
      </c>
    </row>
    <row r="76" spans="2:20" ht="15" x14ac:dyDescent="0.25">
      <c r="B76" s="19" t="s">
        <v>3403</v>
      </c>
      <c r="C76" s="42" t="s">
        <v>3404</v>
      </c>
      <c r="D76" s="42" t="s">
        <v>102</v>
      </c>
      <c r="E76" s="42" t="s">
        <v>3405</v>
      </c>
      <c r="F76" s="42" t="s">
        <v>331</v>
      </c>
      <c r="G76" s="42" t="s">
        <v>651</v>
      </c>
      <c r="H76" s="42" t="s">
        <v>87</v>
      </c>
      <c r="I76" s="42" t="s">
        <v>3406</v>
      </c>
      <c r="J76" s="17">
        <v>2.0200000000000005</v>
      </c>
      <c r="K76" s="42" t="s">
        <v>88</v>
      </c>
      <c r="L76" s="18">
        <v>5.5999999999999994E-2</v>
      </c>
      <c r="M76" s="18">
        <v>6.7799999999999999E-2</v>
      </c>
      <c r="N76" s="17">
        <v>211250.02000000002</v>
      </c>
      <c r="O76" s="17">
        <v>125.57</v>
      </c>
      <c r="P76" s="17">
        <v>265.27175</v>
      </c>
      <c r="Q76" s="18">
        <v>3.7000000000000002E-3</v>
      </c>
      <c r="R76" s="18">
        <v>3.4632214445607637E-4</v>
      </c>
      <c r="S76" s="18">
        <v>1.315168043715725E-5</v>
      </c>
      <c r="T76" s="15">
        <v>83</v>
      </c>
    </row>
    <row r="77" spans="2:20" ht="15" x14ac:dyDescent="0.25">
      <c r="B77" s="19" t="s">
        <v>3407</v>
      </c>
      <c r="C77" s="42" t="s">
        <v>3408</v>
      </c>
      <c r="D77" s="42" t="s">
        <v>102</v>
      </c>
      <c r="E77" s="42" t="s">
        <v>650</v>
      </c>
      <c r="F77" s="42" t="s">
        <v>529</v>
      </c>
      <c r="G77" s="42" t="s">
        <v>651</v>
      </c>
      <c r="H77" s="42" t="s">
        <v>87</v>
      </c>
      <c r="I77" s="42" t="s">
        <v>3331</v>
      </c>
      <c r="J77" s="17">
        <v>0.97</v>
      </c>
      <c r="K77" s="42" t="s">
        <v>88</v>
      </c>
      <c r="L77" s="18">
        <v>5.7000000000000002E-2</v>
      </c>
      <c r="M77" s="18">
        <v>2.9399999999999999E-2</v>
      </c>
      <c r="N77" s="17">
        <v>51559.9</v>
      </c>
      <c r="O77" s="17">
        <v>129.63999999999999</v>
      </c>
      <c r="P77" s="17">
        <v>66.84</v>
      </c>
      <c r="Q77" s="18">
        <v>2.9999999999999997E-4</v>
      </c>
      <c r="R77" s="18">
        <v>8.7262108141723148E-5</v>
      </c>
      <c r="S77" s="18">
        <v>3.3138029979430176E-6</v>
      </c>
      <c r="T77" s="15">
        <v>83</v>
      </c>
    </row>
    <row r="78" spans="2:20" ht="15" x14ac:dyDescent="0.25">
      <c r="B78" s="19" t="s">
        <v>3409</v>
      </c>
      <c r="C78" s="42" t="s">
        <v>3410</v>
      </c>
      <c r="D78" s="42" t="s">
        <v>102</v>
      </c>
      <c r="E78" s="42" t="s">
        <v>3411</v>
      </c>
      <c r="F78" s="42" t="s">
        <v>906</v>
      </c>
      <c r="G78" s="42" t="s">
        <v>656</v>
      </c>
      <c r="H78" s="42" t="s">
        <v>335</v>
      </c>
      <c r="I78" s="42" t="s">
        <v>3331</v>
      </c>
      <c r="J78" s="17">
        <v>2.13</v>
      </c>
      <c r="K78" s="42" t="s">
        <v>88</v>
      </c>
      <c r="L78" s="18">
        <v>4.1299999999999996E-2</v>
      </c>
      <c r="M78" s="18">
        <v>1.9200000000000002E-2</v>
      </c>
      <c r="N78" s="17">
        <v>180000.08</v>
      </c>
      <c r="O78" s="17">
        <v>116.69</v>
      </c>
      <c r="P78" s="17">
        <v>210.04</v>
      </c>
      <c r="Q78" s="18">
        <v>1E-3</v>
      </c>
      <c r="R78" s="18">
        <v>2.7421503881040586E-4</v>
      </c>
      <c r="S78" s="18">
        <v>1.041339290376947E-5</v>
      </c>
      <c r="T78" s="15">
        <v>83</v>
      </c>
    </row>
    <row r="79" spans="2:20" ht="15" x14ac:dyDescent="0.25">
      <c r="B79" s="19" t="s">
        <v>3412</v>
      </c>
      <c r="C79" s="42" t="s">
        <v>3413</v>
      </c>
      <c r="D79" s="42" t="s">
        <v>102</v>
      </c>
      <c r="E79" s="42" t="s">
        <v>3414</v>
      </c>
      <c r="F79" s="42" t="s">
        <v>331</v>
      </c>
      <c r="G79" s="42" t="s">
        <v>662</v>
      </c>
      <c r="H79" s="42" t="s">
        <v>87</v>
      </c>
      <c r="I79" s="42" t="s">
        <v>1072</v>
      </c>
      <c r="J79" s="17">
        <v>1.2299999999999998</v>
      </c>
      <c r="K79" s="42" t="s">
        <v>88</v>
      </c>
      <c r="L79" s="18">
        <v>0.02</v>
      </c>
      <c r="M79" s="18">
        <v>0</v>
      </c>
      <c r="N79" s="17">
        <v>4760.1899999999996</v>
      </c>
      <c r="O79" s="17">
        <v>2.5</v>
      </c>
      <c r="P79" s="17">
        <v>0.11900475000000001</v>
      </c>
      <c r="Q79" s="18">
        <v>0</v>
      </c>
      <c r="R79" s="18">
        <v>1.5536513111727599E-7</v>
      </c>
      <c r="S79" s="18">
        <v>5.9000343704287746E-9</v>
      </c>
      <c r="T79" s="15">
        <v>83</v>
      </c>
    </row>
    <row r="80" spans="2:20" ht="15" x14ac:dyDescent="0.25">
      <c r="B80" s="19" t="s">
        <v>3415</v>
      </c>
      <c r="C80" s="42" t="s">
        <v>3416</v>
      </c>
      <c r="D80" s="42" t="s">
        <v>102</v>
      </c>
      <c r="E80" s="42" t="s">
        <v>3414</v>
      </c>
      <c r="F80" s="42" t="s">
        <v>331</v>
      </c>
      <c r="G80" s="42" t="s">
        <v>662</v>
      </c>
      <c r="H80" s="42" t="s">
        <v>87</v>
      </c>
      <c r="I80" s="42" t="s">
        <v>186</v>
      </c>
      <c r="J80" s="17">
        <v>1.0000000000000002E-2</v>
      </c>
      <c r="K80" s="42" t="s">
        <v>88</v>
      </c>
      <c r="L80" s="18">
        <v>2.0000000000000004E-2</v>
      </c>
      <c r="M80" s="18">
        <v>1.0000000000000002E-4</v>
      </c>
      <c r="N80" s="17">
        <v>67581.98000000001</v>
      </c>
      <c r="O80" s="17">
        <v>2.5</v>
      </c>
      <c r="P80" s="17">
        <v>1.7171212500000002</v>
      </c>
      <c r="Q80" s="18">
        <v>8.0000000000000004E-4</v>
      </c>
      <c r="R80" s="18">
        <v>2.2417657122972895E-6</v>
      </c>
      <c r="S80" s="18">
        <v>8.513168082109009E-8</v>
      </c>
      <c r="T80" s="15">
        <v>83</v>
      </c>
    </row>
    <row r="81" spans="2:20" ht="15" x14ac:dyDescent="0.25">
      <c r="B81" s="19" t="s">
        <v>3417</v>
      </c>
      <c r="C81" s="42" t="s">
        <v>3418</v>
      </c>
      <c r="D81" s="42" t="s">
        <v>102</v>
      </c>
      <c r="E81" s="42" t="s">
        <v>3419</v>
      </c>
      <c r="F81" s="42" t="s">
        <v>379</v>
      </c>
      <c r="G81" s="42" t="s">
        <v>949</v>
      </c>
      <c r="H81" s="42" t="s">
        <v>87</v>
      </c>
      <c r="I81" s="42" t="s">
        <v>2536</v>
      </c>
      <c r="J81" s="17">
        <v>5.4000000000000012</v>
      </c>
      <c r="K81" s="42" t="s">
        <v>88</v>
      </c>
      <c r="L81" s="18">
        <v>5.5999999999999987E-2</v>
      </c>
      <c r="M81" s="18">
        <v>9.2399999999999996E-2</v>
      </c>
      <c r="N81" s="17">
        <v>18242183.550000001</v>
      </c>
      <c r="O81" s="17">
        <v>75.39</v>
      </c>
      <c r="P81" s="17">
        <v>13752.77955331</v>
      </c>
      <c r="Q81" s="18">
        <v>1.1800000000000001E-2</v>
      </c>
      <c r="R81" s="18">
        <v>1.7954765658740515E-2</v>
      </c>
      <c r="S81" s="18">
        <v>6.8183725484452582E-4</v>
      </c>
      <c r="T81" s="15">
        <v>83</v>
      </c>
    </row>
    <row r="82" spans="2:20" ht="15" x14ac:dyDescent="0.25">
      <c r="B82" s="19" t="s">
        <v>3420</v>
      </c>
      <c r="C82" s="42" t="s">
        <v>3421</v>
      </c>
      <c r="D82" s="42" t="s">
        <v>102</v>
      </c>
      <c r="E82" s="42" t="s">
        <v>3422</v>
      </c>
      <c r="F82" s="42" t="s">
        <v>554</v>
      </c>
      <c r="G82" s="42" t="s">
        <v>949</v>
      </c>
      <c r="H82" s="42" t="s">
        <v>87</v>
      </c>
      <c r="I82" s="42" t="s">
        <v>3423</v>
      </c>
      <c r="J82" s="17">
        <v>1.1299999999999999</v>
      </c>
      <c r="K82" s="42" t="s">
        <v>88</v>
      </c>
      <c r="L82" s="18">
        <v>6.4399999999999999E-2</v>
      </c>
      <c r="M82" s="18">
        <v>1E-4</v>
      </c>
      <c r="N82" s="17">
        <v>936823.73</v>
      </c>
      <c r="O82" s="17">
        <v>6</v>
      </c>
      <c r="P82" s="17">
        <v>56.218890200000004</v>
      </c>
      <c r="Q82" s="18">
        <v>1.3500000000000002E-2</v>
      </c>
      <c r="R82" s="18">
        <v>7.339585392340006E-5</v>
      </c>
      <c r="S82" s="18">
        <v>2.7872281102003194E-6</v>
      </c>
      <c r="T82" s="15">
        <v>83</v>
      </c>
    </row>
    <row r="83" spans="2:20" ht="15" x14ac:dyDescent="0.25">
      <c r="B83" s="19" t="s">
        <v>3424</v>
      </c>
      <c r="C83" s="42" t="s">
        <v>3425</v>
      </c>
      <c r="D83" s="42" t="s">
        <v>102</v>
      </c>
      <c r="E83" s="42" t="s">
        <v>3426</v>
      </c>
      <c r="F83" s="42" t="s">
        <v>331</v>
      </c>
      <c r="G83" s="42" t="s">
        <v>679</v>
      </c>
      <c r="H83" s="42" t="s">
        <v>176</v>
      </c>
      <c r="I83" s="42" t="s">
        <v>3427</v>
      </c>
      <c r="J83" s="17">
        <v>0.01</v>
      </c>
      <c r="K83" s="42" t="s">
        <v>88</v>
      </c>
      <c r="L83" s="18">
        <v>6.4000000000000001E-2</v>
      </c>
      <c r="M83" s="18">
        <v>1E-4</v>
      </c>
      <c r="N83" s="17">
        <v>100000</v>
      </c>
      <c r="O83" s="17">
        <v>9.9999999999999995E-7</v>
      </c>
      <c r="P83" s="17">
        <v>9.9999999999999995E-7</v>
      </c>
      <c r="Q83" s="18">
        <v>7.000000000000001E-4</v>
      </c>
      <c r="R83" s="18">
        <v>1.3055372253399631E-12</v>
      </c>
      <c r="S83" s="18">
        <v>4.9578141800464054E-14</v>
      </c>
      <c r="T83" s="15">
        <v>83</v>
      </c>
    </row>
    <row r="84" spans="2:20" ht="15" x14ac:dyDescent="0.25">
      <c r="B84" s="19" t="s">
        <v>3428</v>
      </c>
      <c r="C84" s="42" t="s">
        <v>3429</v>
      </c>
      <c r="D84" s="42" t="s">
        <v>102</v>
      </c>
      <c r="E84" s="42" t="s">
        <v>3426</v>
      </c>
      <c r="F84" s="42" t="s">
        <v>408</v>
      </c>
      <c r="G84" s="42" t="s">
        <v>679</v>
      </c>
      <c r="H84" s="42" t="s">
        <v>87</v>
      </c>
      <c r="I84" s="42" t="s">
        <v>3239</v>
      </c>
      <c r="J84" s="17">
        <v>0</v>
      </c>
      <c r="K84" s="42" t="s">
        <v>88</v>
      </c>
      <c r="L84" s="18">
        <v>0</v>
      </c>
      <c r="M84" s="18">
        <v>0</v>
      </c>
      <c r="N84" s="17">
        <v>2910000</v>
      </c>
      <c r="O84" s="17">
        <v>0</v>
      </c>
      <c r="P84" s="17">
        <v>0</v>
      </c>
      <c r="Q84" s="18">
        <v>1.9400000000000001E-2</v>
      </c>
      <c r="R84" s="18">
        <v>0</v>
      </c>
      <c r="S84" s="18">
        <v>0</v>
      </c>
      <c r="T84" s="15">
        <v>83</v>
      </c>
    </row>
    <row r="85" spans="2:20" ht="15" x14ac:dyDescent="0.25">
      <c r="B85" s="19" t="s">
        <v>3430</v>
      </c>
      <c r="C85" s="42" t="s">
        <v>3431</v>
      </c>
      <c r="D85" s="42" t="s">
        <v>102</v>
      </c>
      <c r="E85" s="42" t="s">
        <v>3432</v>
      </c>
      <c r="F85" s="42" t="s">
        <v>655</v>
      </c>
      <c r="G85" s="42" t="s">
        <v>3433</v>
      </c>
      <c r="H85" s="42" t="s">
        <v>335</v>
      </c>
      <c r="I85" s="42" t="s">
        <v>2566</v>
      </c>
      <c r="J85" s="17">
        <v>1.5799999999999998</v>
      </c>
      <c r="K85" s="42" t="s">
        <v>88</v>
      </c>
      <c r="L85" s="18">
        <v>6.9499999999999992E-2</v>
      </c>
      <c r="M85" s="18">
        <v>6.9499999999999992E-2</v>
      </c>
      <c r="N85" s="17">
        <v>4139911.11</v>
      </c>
      <c r="O85" s="17">
        <v>30</v>
      </c>
      <c r="P85" s="17">
        <v>1241.97</v>
      </c>
      <c r="Q85" s="18">
        <v>2.5399999999999999E-2</v>
      </c>
      <c r="R85" s="18">
        <v>1.6214380677554742E-3</v>
      </c>
      <c r="S85" s="18">
        <v>6.1574564771922348E-5</v>
      </c>
      <c r="T85" s="15">
        <v>83</v>
      </c>
    </row>
    <row r="86" spans="2:20" ht="15" x14ac:dyDescent="0.25">
      <c r="B86" s="19" t="s">
        <v>3434</v>
      </c>
      <c r="C86" s="42" t="s">
        <v>3435</v>
      </c>
      <c r="D86" s="42" t="s">
        <v>102</v>
      </c>
      <c r="E86" s="42" t="s">
        <v>3436</v>
      </c>
      <c r="F86" s="42" t="s">
        <v>655</v>
      </c>
      <c r="G86" s="42" t="s">
        <v>3433</v>
      </c>
      <c r="H86" s="42" t="s">
        <v>335</v>
      </c>
      <c r="I86" s="42" t="s">
        <v>3437</v>
      </c>
      <c r="J86" s="17">
        <v>0</v>
      </c>
      <c r="K86" s="42" t="s">
        <v>88</v>
      </c>
      <c r="L86" s="18">
        <v>0</v>
      </c>
      <c r="M86" s="18">
        <v>0</v>
      </c>
      <c r="N86" s="17">
        <v>1138407.9500000002</v>
      </c>
      <c r="O86" s="17">
        <v>0</v>
      </c>
      <c r="P86" s="17">
        <v>0</v>
      </c>
      <c r="Q86" s="18">
        <v>2.0099999999999996E-2</v>
      </c>
      <c r="R86" s="18">
        <v>0</v>
      </c>
      <c r="S86" s="18">
        <v>0</v>
      </c>
      <c r="T86" s="15">
        <v>83</v>
      </c>
    </row>
    <row r="87" spans="2:20" ht="15" x14ac:dyDescent="0.25">
      <c r="B87" s="19" t="s">
        <v>3438</v>
      </c>
      <c r="C87" s="42" t="s">
        <v>3439</v>
      </c>
      <c r="D87" s="42" t="s">
        <v>102</v>
      </c>
      <c r="E87" s="42" t="s">
        <v>3432</v>
      </c>
      <c r="F87" s="42" t="s">
        <v>655</v>
      </c>
      <c r="G87" s="42" t="s">
        <v>3433</v>
      </c>
      <c r="H87" s="42" t="s">
        <v>335</v>
      </c>
      <c r="I87" s="42" t="s">
        <v>2566</v>
      </c>
      <c r="J87" s="17">
        <v>0.64</v>
      </c>
      <c r="K87" s="42" t="s">
        <v>88</v>
      </c>
      <c r="L87" s="18">
        <v>6.25E-2</v>
      </c>
      <c r="M87" s="18">
        <v>6.25E-2</v>
      </c>
      <c r="N87" s="17">
        <v>4470197.5999999996</v>
      </c>
      <c r="O87" s="17">
        <v>30</v>
      </c>
      <c r="P87" s="17">
        <v>1341.05</v>
      </c>
      <c r="Q87" s="18">
        <v>2.5500000000000002E-2</v>
      </c>
      <c r="R87" s="18">
        <v>1.7507906960421576E-3</v>
      </c>
      <c r="S87" s="18">
        <v>6.6486767061512317E-5</v>
      </c>
      <c r="T87" s="15">
        <v>83</v>
      </c>
    </row>
    <row r="88" spans="2:20" ht="15" x14ac:dyDescent="0.25">
      <c r="B88" s="19" t="s">
        <v>3440</v>
      </c>
      <c r="C88" s="42" t="s">
        <v>3441</v>
      </c>
      <c r="D88" s="42" t="s">
        <v>102</v>
      </c>
      <c r="E88" s="42" t="s">
        <v>3442</v>
      </c>
      <c r="F88" s="42" t="s">
        <v>408</v>
      </c>
      <c r="G88" s="42" t="s">
        <v>3433</v>
      </c>
      <c r="H88" s="42" t="s">
        <v>335</v>
      </c>
      <c r="I88" s="42" t="s">
        <v>3443</v>
      </c>
      <c r="J88" s="17">
        <v>0</v>
      </c>
      <c r="K88" s="42" t="s">
        <v>88</v>
      </c>
      <c r="L88" s="18">
        <v>0</v>
      </c>
      <c r="M88" s="18">
        <v>0</v>
      </c>
      <c r="N88" s="17">
        <v>1198156.54</v>
      </c>
      <c r="O88" s="17">
        <v>0</v>
      </c>
      <c r="P88" s="17">
        <v>0</v>
      </c>
      <c r="Q88" s="18">
        <v>1.1899999999999999E-2</v>
      </c>
      <c r="R88" s="18">
        <v>0</v>
      </c>
      <c r="S88" s="18">
        <v>0</v>
      </c>
      <c r="T88" s="15">
        <v>83</v>
      </c>
    </row>
    <row r="89" spans="2:20" ht="15" x14ac:dyDescent="0.25">
      <c r="B89" s="19" t="s">
        <v>3444</v>
      </c>
      <c r="C89" s="42" t="s">
        <v>3445</v>
      </c>
      <c r="D89" s="42" t="s">
        <v>102</v>
      </c>
      <c r="E89" s="42" t="s">
        <v>3442</v>
      </c>
      <c r="F89" s="42" t="s">
        <v>408</v>
      </c>
      <c r="G89" s="42" t="s">
        <v>3433</v>
      </c>
      <c r="H89" s="42" t="s">
        <v>335</v>
      </c>
      <c r="I89" s="42" t="s">
        <v>3446</v>
      </c>
      <c r="J89" s="17">
        <v>0</v>
      </c>
      <c r="K89" s="42" t="s">
        <v>88</v>
      </c>
      <c r="L89" s="18">
        <v>0</v>
      </c>
      <c r="M89" s="18">
        <v>0</v>
      </c>
      <c r="N89" s="17">
        <v>239631.31000000003</v>
      </c>
      <c r="O89" s="17">
        <v>0</v>
      </c>
      <c r="P89" s="17">
        <v>0</v>
      </c>
      <c r="Q89" s="18">
        <v>2.4000000000000002E-3</v>
      </c>
      <c r="R89" s="18">
        <v>0</v>
      </c>
      <c r="S89" s="18">
        <v>0</v>
      </c>
      <c r="T89" s="15">
        <v>83</v>
      </c>
    </row>
    <row r="90" spans="2:20" ht="15" x14ac:dyDescent="0.25">
      <c r="B90" s="19" t="s">
        <v>3447</v>
      </c>
      <c r="C90" s="42" t="s">
        <v>3448</v>
      </c>
      <c r="D90" s="42" t="s">
        <v>102</v>
      </c>
      <c r="E90" s="42" t="s">
        <v>3432</v>
      </c>
      <c r="F90" s="42" t="s">
        <v>655</v>
      </c>
      <c r="G90" s="42" t="s">
        <v>3433</v>
      </c>
      <c r="H90" s="42" t="s">
        <v>335</v>
      </c>
      <c r="I90" s="42" t="s">
        <v>2566</v>
      </c>
      <c r="J90" s="17">
        <v>0.83999999999999964</v>
      </c>
      <c r="K90" s="42" t="s">
        <v>88</v>
      </c>
      <c r="L90" s="18">
        <v>6.5999999999999989E-2</v>
      </c>
      <c r="M90" s="18">
        <v>6.5999999999999989E-2</v>
      </c>
      <c r="N90" s="17">
        <v>1682431.96</v>
      </c>
      <c r="O90" s="17">
        <v>30</v>
      </c>
      <c r="P90" s="17">
        <v>504.72000000000008</v>
      </c>
      <c r="Q90" s="18">
        <v>8.9000000000000017E-3</v>
      </c>
      <c r="R90" s="18">
        <v>6.5893074837358636E-4</v>
      </c>
      <c r="S90" s="18">
        <v>2.5023079729530223E-5</v>
      </c>
      <c r="T90" s="15">
        <v>83</v>
      </c>
    </row>
    <row r="91" spans="2:20" ht="15" x14ac:dyDescent="0.25">
      <c r="B91" s="19" t="s">
        <v>3449</v>
      </c>
      <c r="C91" s="42" t="s">
        <v>3450</v>
      </c>
      <c r="D91" s="42" t="s">
        <v>102</v>
      </c>
      <c r="E91" s="42" t="s">
        <v>3432</v>
      </c>
      <c r="F91" s="42" t="s">
        <v>655</v>
      </c>
      <c r="G91" s="42" t="s">
        <v>3433</v>
      </c>
      <c r="H91" s="42" t="s">
        <v>335</v>
      </c>
      <c r="I91" s="42" t="s">
        <v>3451</v>
      </c>
      <c r="J91" s="17">
        <v>0.83999999999999964</v>
      </c>
      <c r="K91" s="42" t="s">
        <v>88</v>
      </c>
      <c r="L91" s="18">
        <v>6.5999999999999989E-2</v>
      </c>
      <c r="M91" s="18">
        <v>6.5999999999999989E-2</v>
      </c>
      <c r="N91" s="17">
        <v>1682431.99</v>
      </c>
      <c r="O91" s="17">
        <v>30</v>
      </c>
      <c r="P91" s="17">
        <v>504.72000000000008</v>
      </c>
      <c r="Q91" s="18">
        <v>1.8100000000000002E-2</v>
      </c>
      <c r="R91" s="18">
        <v>6.5893074837358636E-4</v>
      </c>
      <c r="S91" s="18">
        <v>2.5023079729530223E-5</v>
      </c>
      <c r="T91" s="15">
        <v>83</v>
      </c>
    </row>
    <row r="92" spans="2:20" ht="15" x14ac:dyDescent="0.25">
      <c r="B92" s="19" t="s">
        <v>3452</v>
      </c>
      <c r="C92" s="42" t="s">
        <v>3453</v>
      </c>
      <c r="D92" s="42" t="s">
        <v>102</v>
      </c>
      <c r="E92" s="42" t="s">
        <v>3436</v>
      </c>
      <c r="F92" s="42" t="s">
        <v>379</v>
      </c>
      <c r="G92" s="42" t="s">
        <v>3433</v>
      </c>
      <c r="H92" s="42" t="s">
        <v>335</v>
      </c>
      <c r="I92" s="42" t="s">
        <v>3454</v>
      </c>
      <c r="J92" s="17">
        <v>0.01</v>
      </c>
      <c r="K92" s="42" t="s">
        <v>88</v>
      </c>
      <c r="L92" s="18">
        <v>4.999999999999999E-4</v>
      </c>
      <c r="M92" s="18">
        <v>9.9999999999999991E-5</v>
      </c>
      <c r="N92" s="17">
        <v>889467.96000000008</v>
      </c>
      <c r="O92" s="17">
        <v>9.9999999999999995E-7</v>
      </c>
      <c r="P92" s="17">
        <v>8.9020000000000005E-6</v>
      </c>
      <c r="Q92" s="18">
        <v>0</v>
      </c>
      <c r="R92" s="18">
        <v>1.1621892379976353E-11</v>
      </c>
      <c r="S92" s="18">
        <v>4.4134461830773101E-13</v>
      </c>
      <c r="T92" s="15">
        <v>83</v>
      </c>
    </row>
    <row r="93" spans="2:20" ht="15" x14ac:dyDescent="0.25">
      <c r="B93" s="19" t="s">
        <v>3455</v>
      </c>
      <c r="C93" s="42" t="s">
        <v>3456</v>
      </c>
      <c r="D93" s="42" t="s">
        <v>102</v>
      </c>
      <c r="E93" s="42" t="s">
        <v>3419</v>
      </c>
      <c r="F93" s="42" t="s">
        <v>379</v>
      </c>
      <c r="G93" s="42" t="s">
        <v>685</v>
      </c>
      <c r="H93" s="42" t="s">
        <v>87</v>
      </c>
      <c r="I93" s="42" t="s">
        <v>3457</v>
      </c>
      <c r="J93" s="17"/>
      <c r="K93" s="42" t="s">
        <v>88</v>
      </c>
      <c r="L93" s="18">
        <v>5.3500000000000006E-2</v>
      </c>
      <c r="M93" s="18">
        <v>0</v>
      </c>
      <c r="N93" s="17">
        <v>3040364.8399999994</v>
      </c>
      <c r="O93" s="17">
        <v>75.39</v>
      </c>
      <c r="P93" s="17">
        <v>2292.1365105189998</v>
      </c>
      <c r="Q93" s="18">
        <v>1.9E-3</v>
      </c>
      <c r="R93" s="18">
        <v>2.9924695400434004E-3</v>
      </c>
      <c r="S93" s="18">
        <v>1.1363986894453184E-4</v>
      </c>
      <c r="T93" s="15">
        <v>83</v>
      </c>
    </row>
    <row r="94" spans="2:20" ht="15" x14ac:dyDescent="0.25">
      <c r="B94" s="19" t="s">
        <v>3458</v>
      </c>
      <c r="C94" s="42" t="s">
        <v>3459</v>
      </c>
      <c r="D94" s="42" t="s">
        <v>102</v>
      </c>
      <c r="E94" s="42" t="s">
        <v>3426</v>
      </c>
      <c r="F94" s="42" t="s">
        <v>331</v>
      </c>
      <c r="G94" s="42" t="s">
        <v>3460</v>
      </c>
      <c r="H94" s="42" t="s">
        <v>176</v>
      </c>
      <c r="I94" s="42" t="s">
        <v>2781</v>
      </c>
      <c r="J94" s="17"/>
      <c r="K94" s="42" t="s">
        <v>88</v>
      </c>
      <c r="L94" s="18">
        <v>6.4000000000000001E-2</v>
      </c>
      <c r="M94" s="18">
        <v>0</v>
      </c>
      <c r="N94" s="17">
        <v>60000</v>
      </c>
      <c r="O94" s="17">
        <v>9.9999999999999995E-7</v>
      </c>
      <c r="P94" s="17">
        <v>5.9999999999999997E-7</v>
      </c>
      <c r="Q94" s="18">
        <v>0</v>
      </c>
      <c r="R94" s="18">
        <v>7.8332233520397793E-13</v>
      </c>
      <c r="S94" s="18">
        <v>2.9746885080278429E-14</v>
      </c>
      <c r="T94" s="15">
        <v>83</v>
      </c>
    </row>
    <row r="95" spans="2:20" ht="15" x14ac:dyDescent="0.25">
      <c r="B95" s="19" t="s">
        <v>3461</v>
      </c>
      <c r="C95" s="42" t="s">
        <v>3462</v>
      </c>
      <c r="D95" s="42" t="s">
        <v>102</v>
      </c>
      <c r="E95" s="42" t="s">
        <v>3432</v>
      </c>
      <c r="F95" s="42" t="s">
        <v>379</v>
      </c>
      <c r="G95" s="42" t="s">
        <v>689</v>
      </c>
      <c r="H95" s="42" t="s">
        <v>689</v>
      </c>
      <c r="I95" s="42" t="s">
        <v>3463</v>
      </c>
      <c r="J95" s="17">
        <v>9.9999999999999985E-3</v>
      </c>
      <c r="K95" s="42" t="s">
        <v>88</v>
      </c>
      <c r="L95" s="18">
        <v>1E-4</v>
      </c>
      <c r="M95" s="18">
        <v>1E-4</v>
      </c>
      <c r="N95" s="17">
        <v>1993824.4000000001</v>
      </c>
      <c r="O95" s="17">
        <v>30</v>
      </c>
      <c r="P95" s="17">
        <v>598.13772000000006</v>
      </c>
      <c r="Q95" s="18">
        <v>1.9300000000000001E-2</v>
      </c>
      <c r="R95" s="18">
        <v>7.8089105933997188E-4</v>
      </c>
      <c r="S95" s="18">
        <v>2.9654556698366266E-5</v>
      </c>
      <c r="T95" s="15">
        <v>83</v>
      </c>
    </row>
    <row r="96" spans="2:20" ht="15" x14ac:dyDescent="0.25">
      <c r="B96" s="19" t="s">
        <v>3464</v>
      </c>
      <c r="C96" s="42" t="s">
        <v>3465</v>
      </c>
      <c r="D96" s="42" t="s">
        <v>102</v>
      </c>
      <c r="E96" s="42" t="s">
        <v>3432</v>
      </c>
      <c r="F96" s="42" t="s">
        <v>379</v>
      </c>
      <c r="G96" s="42" t="s">
        <v>689</v>
      </c>
      <c r="H96" s="42" t="s">
        <v>689</v>
      </c>
      <c r="I96" s="42" t="s">
        <v>840</v>
      </c>
      <c r="J96" s="17">
        <v>9.9999999999999985E-3</v>
      </c>
      <c r="K96" s="42" t="s">
        <v>88</v>
      </c>
      <c r="L96" s="18">
        <v>6.9500000000000006E-2</v>
      </c>
      <c r="M96" s="18">
        <v>9.9999999999999991E-5</v>
      </c>
      <c r="N96" s="17">
        <v>1878558.18</v>
      </c>
      <c r="O96" s="17">
        <v>30</v>
      </c>
      <c r="P96" s="17">
        <v>563.567454</v>
      </c>
      <c r="Q96" s="18">
        <v>0</v>
      </c>
      <c r="R96" s="18">
        <v>7.3575829018706739E-4</v>
      </c>
      <c r="S96" s="18">
        <v>2.7940627148538502E-5</v>
      </c>
      <c r="T96" s="15">
        <v>83</v>
      </c>
    </row>
    <row r="97" spans="2:20" ht="15" x14ac:dyDescent="0.25">
      <c r="B97" s="19" t="s">
        <v>3466</v>
      </c>
      <c r="C97" s="42" t="s">
        <v>3467</v>
      </c>
      <c r="D97" s="42" t="s">
        <v>102</v>
      </c>
      <c r="E97" s="42" t="s">
        <v>3432</v>
      </c>
      <c r="F97" s="42" t="s">
        <v>379</v>
      </c>
      <c r="G97" s="42" t="s">
        <v>689</v>
      </c>
      <c r="H97" s="42" t="s">
        <v>689</v>
      </c>
      <c r="I97" s="42" t="s">
        <v>840</v>
      </c>
      <c r="J97" s="17">
        <v>9.9999999999999985E-3</v>
      </c>
      <c r="K97" s="42" t="s">
        <v>88</v>
      </c>
      <c r="L97" s="18">
        <v>5.7499999999999996E-2</v>
      </c>
      <c r="M97" s="18">
        <v>1E-4</v>
      </c>
      <c r="N97" s="17">
        <v>2361922.4000000004</v>
      </c>
      <c r="O97" s="17">
        <v>30</v>
      </c>
      <c r="P97" s="17">
        <v>708.57672000000002</v>
      </c>
      <c r="Q97" s="18">
        <v>0</v>
      </c>
      <c r="R97" s="18">
        <v>9.2507328496929208E-4</v>
      </c>
      <c r="S97" s="18">
        <v>3.5129917100667715E-5</v>
      </c>
      <c r="T97" s="15">
        <v>83</v>
      </c>
    </row>
    <row r="98" spans="2:20" ht="15" x14ac:dyDescent="0.25">
      <c r="B98" s="19" t="s">
        <v>3468</v>
      </c>
      <c r="C98" s="42" t="s">
        <v>3469</v>
      </c>
      <c r="D98" s="42" t="s">
        <v>102</v>
      </c>
      <c r="E98" s="42" t="s">
        <v>3432</v>
      </c>
      <c r="F98" s="42" t="s">
        <v>379</v>
      </c>
      <c r="G98" s="42" t="s">
        <v>689</v>
      </c>
      <c r="H98" s="42" t="s">
        <v>689</v>
      </c>
      <c r="I98" s="42" t="s">
        <v>239</v>
      </c>
      <c r="J98" s="17"/>
      <c r="K98" s="42" t="s">
        <v>88</v>
      </c>
      <c r="L98" s="18">
        <v>1E-4</v>
      </c>
      <c r="M98" s="18">
        <v>0</v>
      </c>
      <c r="N98" s="17">
        <v>1993824.4000000001</v>
      </c>
      <c r="O98" s="17">
        <v>30</v>
      </c>
      <c r="P98" s="17">
        <v>598.13772000000006</v>
      </c>
      <c r="Q98" s="18">
        <v>1.8100000000000002E-2</v>
      </c>
      <c r="R98" s="18">
        <v>7.8089105933997188E-4</v>
      </c>
      <c r="S98" s="18">
        <v>2.9654556698366266E-5</v>
      </c>
      <c r="T98" s="15">
        <v>83</v>
      </c>
    </row>
    <row r="99" spans="2:20" ht="15" x14ac:dyDescent="0.25">
      <c r="B99" s="19" t="s">
        <v>3470</v>
      </c>
      <c r="C99" s="42" t="s">
        <v>3471</v>
      </c>
      <c r="D99" s="42" t="s">
        <v>102</v>
      </c>
      <c r="E99" s="42" t="s">
        <v>3432</v>
      </c>
      <c r="F99" s="42" t="s">
        <v>379</v>
      </c>
      <c r="G99" s="42" t="s">
        <v>689</v>
      </c>
      <c r="H99" s="42" t="s">
        <v>689</v>
      </c>
      <c r="I99" s="42" t="s">
        <v>840</v>
      </c>
      <c r="J99" s="17">
        <v>0.01</v>
      </c>
      <c r="K99" s="42" t="s">
        <v>88</v>
      </c>
      <c r="L99" s="18">
        <v>6.6000000000000003E-2</v>
      </c>
      <c r="M99" s="18">
        <v>1.0000000000000002E-4</v>
      </c>
      <c r="N99" s="17">
        <v>311392.46000000002</v>
      </c>
      <c r="O99" s="17">
        <v>30</v>
      </c>
      <c r="P99" s="17">
        <v>93.417737999999986</v>
      </c>
      <c r="Q99" s="18">
        <v>0</v>
      </c>
      <c r="R99" s="18">
        <v>1.2196033446605563E-4</v>
      </c>
      <c r="S99" s="18">
        <v>4.6314778612425984E-6</v>
      </c>
      <c r="T99" s="15">
        <v>83</v>
      </c>
    </row>
    <row r="100" spans="2:20" ht="15" x14ac:dyDescent="0.25">
      <c r="B100" s="19" t="s">
        <v>3472</v>
      </c>
      <c r="C100" s="42" t="s">
        <v>3473</v>
      </c>
      <c r="D100" s="42" t="s">
        <v>102</v>
      </c>
      <c r="E100" s="42" t="s">
        <v>3432</v>
      </c>
      <c r="F100" s="42" t="s">
        <v>379</v>
      </c>
      <c r="G100" s="42" t="s">
        <v>689</v>
      </c>
      <c r="H100" s="42" t="s">
        <v>689</v>
      </c>
      <c r="I100" s="42" t="s">
        <v>3474</v>
      </c>
      <c r="J100" s="17">
        <v>0.01</v>
      </c>
      <c r="K100" s="42" t="s">
        <v>88</v>
      </c>
      <c r="L100" s="18">
        <v>6.6000000000000003E-2</v>
      </c>
      <c r="M100" s="18">
        <v>1.0000000000000002E-4</v>
      </c>
      <c r="N100" s="17">
        <v>311392.32999999996</v>
      </c>
      <c r="O100" s="17">
        <v>30</v>
      </c>
      <c r="P100" s="17">
        <v>93.417698999999999</v>
      </c>
      <c r="Q100" s="18">
        <v>1.1999999999999999E-3</v>
      </c>
      <c r="R100" s="18">
        <v>1.2196028355010385E-4</v>
      </c>
      <c r="S100" s="18">
        <v>4.6314759276950694E-6</v>
      </c>
      <c r="T100" s="15">
        <v>83</v>
      </c>
    </row>
    <row r="101" spans="2:20" ht="15" x14ac:dyDescent="0.25">
      <c r="B101" s="19" t="s">
        <v>3475</v>
      </c>
      <c r="C101" s="42" t="s">
        <v>3476</v>
      </c>
      <c r="D101" s="42" t="s">
        <v>102</v>
      </c>
      <c r="E101" s="42" t="s">
        <v>3432</v>
      </c>
      <c r="F101" s="42" t="s">
        <v>379</v>
      </c>
      <c r="G101" s="42" t="s">
        <v>689</v>
      </c>
      <c r="H101" s="42" t="s">
        <v>689</v>
      </c>
      <c r="I101" s="42" t="s">
        <v>3477</v>
      </c>
      <c r="J101" s="17">
        <v>1.0000000000000004E-2</v>
      </c>
      <c r="K101" s="42" t="s">
        <v>88</v>
      </c>
      <c r="L101" s="18">
        <v>6.5999999999999989E-2</v>
      </c>
      <c r="M101" s="18">
        <v>1E-4</v>
      </c>
      <c r="N101" s="17">
        <v>1993824.4100000001</v>
      </c>
      <c r="O101" s="17">
        <v>30</v>
      </c>
      <c r="P101" s="17">
        <v>598.13772300000005</v>
      </c>
      <c r="Q101" s="18">
        <v>8.9000000000000017E-3</v>
      </c>
      <c r="R101" s="18">
        <v>7.8089106325658359E-4</v>
      </c>
      <c r="S101" s="18">
        <v>2.9654556847100692E-5</v>
      </c>
      <c r="T101" s="15">
        <v>83</v>
      </c>
    </row>
    <row r="102" spans="2:20" ht="15" x14ac:dyDescent="0.25">
      <c r="B102" s="19" t="s">
        <v>3478</v>
      </c>
      <c r="C102" s="42" t="s">
        <v>3479</v>
      </c>
      <c r="D102" s="42" t="s">
        <v>102</v>
      </c>
      <c r="E102" s="42" t="s">
        <v>3480</v>
      </c>
      <c r="F102" s="42" t="s">
        <v>331</v>
      </c>
      <c r="G102" s="42" t="s">
        <v>689</v>
      </c>
      <c r="H102" s="42" t="s">
        <v>689</v>
      </c>
      <c r="I102" s="42" t="s">
        <v>3481</v>
      </c>
      <c r="J102" s="17">
        <v>0.61</v>
      </c>
      <c r="K102" s="42" t="s">
        <v>88</v>
      </c>
      <c r="L102" s="18">
        <v>7.099999999999998E-2</v>
      </c>
      <c r="M102" s="18">
        <v>9.9999999999999991E-5</v>
      </c>
      <c r="N102" s="17">
        <v>4243029.5999999996</v>
      </c>
      <c r="O102" s="17">
        <v>2.5</v>
      </c>
      <c r="P102" s="17">
        <v>106.07000525000001</v>
      </c>
      <c r="Q102" s="18">
        <v>0.05</v>
      </c>
      <c r="R102" s="18">
        <v>1.3847834034588034E-4</v>
      </c>
      <c r="S102" s="18">
        <v>5.258753761060467E-6</v>
      </c>
      <c r="T102" s="15">
        <v>83</v>
      </c>
    </row>
    <row r="103" spans="2:20" ht="15" x14ac:dyDescent="0.25">
      <c r="B103" s="19" t="s">
        <v>3482</v>
      </c>
      <c r="C103" s="42" t="s">
        <v>3483</v>
      </c>
      <c r="D103" s="42" t="s">
        <v>102</v>
      </c>
      <c r="E103" s="42" t="s">
        <v>3480</v>
      </c>
      <c r="F103" s="42" t="s">
        <v>331</v>
      </c>
      <c r="G103" s="42" t="s">
        <v>689</v>
      </c>
      <c r="H103" s="42" t="s">
        <v>689</v>
      </c>
      <c r="I103" s="42" t="s">
        <v>3484</v>
      </c>
      <c r="J103" s="17">
        <v>1.0000000000000002E-2</v>
      </c>
      <c r="K103" s="42" t="s">
        <v>88</v>
      </c>
      <c r="L103" s="18">
        <v>7.0999999999999994E-2</v>
      </c>
      <c r="M103" s="18">
        <v>1.0000000000000003E-4</v>
      </c>
      <c r="N103" s="17">
        <v>1414342.4</v>
      </c>
      <c r="O103" s="17">
        <v>2.5</v>
      </c>
      <c r="P103" s="17">
        <v>35.366665249999997</v>
      </c>
      <c r="Q103" s="18">
        <v>4.5400000000000003E-2</v>
      </c>
      <c r="R103" s="18">
        <v>4.6172498020012292E-5</v>
      </c>
      <c r="S103" s="18">
        <v>1.7534135447740444E-6</v>
      </c>
      <c r="T103" s="15">
        <v>83</v>
      </c>
    </row>
    <row r="104" spans="2:20" ht="15" x14ac:dyDescent="0.25">
      <c r="B104" s="19" t="s">
        <v>3485</v>
      </c>
      <c r="C104" s="42" t="s">
        <v>3486</v>
      </c>
      <c r="D104" s="42" t="s">
        <v>102</v>
      </c>
      <c r="E104" s="42" t="s">
        <v>3487</v>
      </c>
      <c r="F104" s="42" t="s">
        <v>379</v>
      </c>
      <c r="G104" s="42" t="s">
        <v>689</v>
      </c>
      <c r="H104" s="42" t="s">
        <v>689</v>
      </c>
      <c r="I104" s="42" t="s">
        <v>3488</v>
      </c>
      <c r="J104" s="17"/>
      <c r="K104" s="42" t="s">
        <v>88</v>
      </c>
      <c r="L104" s="18">
        <v>6.5000000000000002E-2</v>
      </c>
      <c r="M104" s="18">
        <v>0</v>
      </c>
      <c r="N104" s="17">
        <v>23996.2</v>
      </c>
      <c r="O104" s="17">
        <v>9.9999999999999995E-7</v>
      </c>
      <c r="P104" s="17">
        <v>2.3999999999999998E-7</v>
      </c>
      <c r="Q104" s="18">
        <v>0</v>
      </c>
      <c r="R104" s="18">
        <v>3.1332893408159113E-13</v>
      </c>
      <c r="S104" s="18">
        <v>1.1898754032111372E-14</v>
      </c>
      <c r="T104" s="15">
        <v>83</v>
      </c>
    </row>
    <row r="105" spans="2:20" ht="15" x14ac:dyDescent="0.25">
      <c r="B105" s="19" t="s">
        <v>3489</v>
      </c>
      <c r="C105" s="42" t="s">
        <v>3490</v>
      </c>
      <c r="D105" s="42" t="s">
        <v>102</v>
      </c>
      <c r="E105" s="42" t="s">
        <v>697</v>
      </c>
      <c r="F105" s="42" t="s">
        <v>379</v>
      </c>
      <c r="G105" s="42" t="s">
        <v>689</v>
      </c>
      <c r="H105" s="42" t="s">
        <v>689</v>
      </c>
      <c r="I105" s="42" t="s">
        <v>2794</v>
      </c>
      <c r="J105" s="17">
        <v>9.9999999999999985E-3</v>
      </c>
      <c r="K105" s="42" t="s">
        <v>88</v>
      </c>
      <c r="L105" s="18">
        <v>0</v>
      </c>
      <c r="M105" s="18">
        <v>1.0000000000000002E-4</v>
      </c>
      <c r="N105" s="17">
        <v>31755.779999999995</v>
      </c>
      <c r="O105" s="17">
        <v>9.9999999999999995E-7</v>
      </c>
      <c r="P105" s="17">
        <v>2.2239999999999999E-8</v>
      </c>
      <c r="Q105" s="18">
        <v>1.55E-2</v>
      </c>
      <c r="R105" s="18">
        <v>2.903514789156078E-14</v>
      </c>
      <c r="S105" s="18">
        <v>1.1026178736423204E-15</v>
      </c>
      <c r="T105" s="15">
        <v>83</v>
      </c>
    </row>
    <row r="106" spans="2:20" ht="15" x14ac:dyDescent="0.25">
      <c r="B106" s="19" t="s">
        <v>3491</v>
      </c>
      <c r="C106" s="42" t="s">
        <v>3492</v>
      </c>
      <c r="D106" s="42" t="s">
        <v>102</v>
      </c>
      <c r="E106" s="42" t="s">
        <v>3493</v>
      </c>
      <c r="F106" s="42" t="s">
        <v>331</v>
      </c>
      <c r="G106" s="42" t="s">
        <v>689</v>
      </c>
      <c r="H106" s="42" t="s">
        <v>689</v>
      </c>
      <c r="I106" s="42" t="s">
        <v>1076</v>
      </c>
      <c r="J106" s="17"/>
      <c r="K106" s="42" t="s">
        <v>88</v>
      </c>
      <c r="L106" s="18">
        <v>3.9999999999999994E-2</v>
      </c>
      <c r="M106" s="18">
        <v>0</v>
      </c>
      <c r="N106" s="17">
        <v>5724.18</v>
      </c>
      <c r="O106" s="17">
        <v>2.5</v>
      </c>
      <c r="P106" s="17">
        <v>0.14310450000000002</v>
      </c>
      <c r="Q106" s="18">
        <v>0</v>
      </c>
      <c r="R106" s="18">
        <v>1.8682825186366279E-7</v>
      </c>
      <c r="S106" s="18">
        <v>7.0948551932845096E-9</v>
      </c>
      <c r="T106" s="15">
        <v>83</v>
      </c>
    </row>
    <row r="107" spans="2:20" ht="15" x14ac:dyDescent="0.25">
      <c r="B107" s="19" t="s">
        <v>3494</v>
      </c>
      <c r="C107" s="42" t="s">
        <v>3495</v>
      </c>
      <c r="D107" s="42" t="s">
        <v>102</v>
      </c>
      <c r="E107" s="42" t="s">
        <v>3493</v>
      </c>
      <c r="F107" s="42" t="s">
        <v>331</v>
      </c>
      <c r="G107" s="42" t="s">
        <v>689</v>
      </c>
      <c r="H107" s="42" t="s">
        <v>689</v>
      </c>
      <c r="I107" s="42" t="s">
        <v>3496</v>
      </c>
      <c r="J107" s="17">
        <v>9.9999999999999985E-3</v>
      </c>
      <c r="K107" s="42" t="s">
        <v>88</v>
      </c>
      <c r="L107" s="18">
        <v>4.9000000000000009E-2</v>
      </c>
      <c r="M107" s="18">
        <v>1E-4</v>
      </c>
      <c r="N107" s="17">
        <v>37590.080000000002</v>
      </c>
      <c r="O107" s="17">
        <v>18.8</v>
      </c>
      <c r="P107" s="17">
        <v>-1.6861780000000002</v>
      </c>
      <c r="Q107" s="18">
        <v>-2.0000000000000001E-4</v>
      </c>
      <c r="R107" s="18">
        <v>-2.2013681475492886E-6</v>
      </c>
      <c r="S107" s="18">
        <v>-8.3597571984822891E-8</v>
      </c>
      <c r="T107" s="15">
        <v>83</v>
      </c>
    </row>
    <row r="108" spans="2:20" ht="15" x14ac:dyDescent="0.25">
      <c r="B108" s="19" t="s">
        <v>3497</v>
      </c>
      <c r="C108" s="42" t="s">
        <v>3498</v>
      </c>
      <c r="D108" s="42" t="s">
        <v>102</v>
      </c>
      <c r="E108" s="42" t="s">
        <v>3493</v>
      </c>
      <c r="F108" s="42" t="s">
        <v>331</v>
      </c>
      <c r="G108" s="42" t="s">
        <v>689</v>
      </c>
      <c r="H108" s="42" t="s">
        <v>689</v>
      </c>
      <c r="I108" s="42" t="s">
        <v>3499</v>
      </c>
      <c r="J108" s="17">
        <v>9.9999999999999985E-3</v>
      </c>
      <c r="K108" s="42" t="s">
        <v>88</v>
      </c>
      <c r="L108" s="18">
        <v>5.1499999999999997E-2</v>
      </c>
      <c r="M108" s="18">
        <v>1.0000000000000002E-4</v>
      </c>
      <c r="N108" s="17">
        <v>38807.410000000003</v>
      </c>
      <c r="O108" s="17">
        <v>2.5</v>
      </c>
      <c r="P108" s="17">
        <v>0.97018525</v>
      </c>
      <c r="Q108" s="18">
        <v>5.0000000000000001E-4</v>
      </c>
      <c r="R108" s="18">
        <v>1.2666129593507586E-6</v>
      </c>
      <c r="S108" s="18">
        <v>4.8099981897218668E-8</v>
      </c>
      <c r="T108" s="15">
        <v>83</v>
      </c>
    </row>
    <row r="109" spans="2:20" ht="15" x14ac:dyDescent="0.25">
      <c r="B109" s="19" t="s">
        <v>3500</v>
      </c>
      <c r="C109" s="42" t="s">
        <v>3501</v>
      </c>
      <c r="D109" s="42" t="s">
        <v>102</v>
      </c>
      <c r="E109" s="42" t="s">
        <v>3502</v>
      </c>
      <c r="F109" s="42" t="s">
        <v>331</v>
      </c>
      <c r="G109" s="42" t="s">
        <v>689</v>
      </c>
      <c r="H109" s="42" t="s">
        <v>689</v>
      </c>
      <c r="I109" s="42" t="s">
        <v>597</v>
      </c>
      <c r="J109" s="17">
        <v>0.01</v>
      </c>
      <c r="K109" s="42" t="s">
        <v>88</v>
      </c>
      <c r="L109" s="18">
        <v>0.08</v>
      </c>
      <c r="M109" s="18">
        <v>1E-4</v>
      </c>
      <c r="N109" s="17">
        <v>53486.5</v>
      </c>
      <c r="O109" s="17">
        <v>9.9999999999999995E-7</v>
      </c>
      <c r="P109" s="17">
        <v>5.3499999999999996E-7</v>
      </c>
      <c r="Q109" s="18">
        <v>5.0000000000000001E-4</v>
      </c>
      <c r="R109" s="18">
        <v>6.984624155568803E-13</v>
      </c>
      <c r="S109" s="18">
        <v>2.6524305863248265E-14</v>
      </c>
      <c r="T109" s="15">
        <v>83</v>
      </c>
    </row>
    <row r="110" spans="2:20" ht="15" x14ac:dyDescent="0.25">
      <c r="B110" s="19" t="s">
        <v>3503</v>
      </c>
      <c r="C110" s="42" t="s">
        <v>3504</v>
      </c>
      <c r="D110" s="42" t="s">
        <v>102</v>
      </c>
      <c r="E110" s="42" t="s">
        <v>3505</v>
      </c>
      <c r="F110" s="42" t="s">
        <v>331</v>
      </c>
      <c r="G110" s="42" t="s">
        <v>689</v>
      </c>
      <c r="H110" s="42" t="s">
        <v>689</v>
      </c>
      <c r="I110" s="42" t="s">
        <v>3463</v>
      </c>
      <c r="J110" s="17">
        <v>1.0000000000000002E-2</v>
      </c>
      <c r="K110" s="42" t="s">
        <v>88</v>
      </c>
      <c r="L110" s="18">
        <v>5.5E-2</v>
      </c>
      <c r="M110" s="18">
        <v>1E-4</v>
      </c>
      <c r="N110" s="17">
        <v>730383.35999999999</v>
      </c>
      <c r="O110" s="17">
        <v>10</v>
      </c>
      <c r="P110" s="17">
        <v>73.032500999999996</v>
      </c>
      <c r="Q110" s="18">
        <v>7.6E-3</v>
      </c>
      <c r="R110" s="18">
        <v>9.5346648715178084E-5</v>
      </c>
      <c r="S110" s="18">
        <v>3.6208156906205326E-6</v>
      </c>
      <c r="T110" s="15">
        <v>83</v>
      </c>
    </row>
    <row r="111" spans="2:20" ht="15" x14ac:dyDescent="0.25">
      <c r="B111" s="19" t="s">
        <v>3506</v>
      </c>
      <c r="C111" s="42" t="s">
        <v>3507</v>
      </c>
      <c r="D111" s="42" t="s">
        <v>102</v>
      </c>
      <c r="E111" s="42" t="s">
        <v>3508</v>
      </c>
      <c r="F111" s="42" t="s">
        <v>379</v>
      </c>
      <c r="G111" s="42" t="s">
        <v>689</v>
      </c>
      <c r="H111" s="42" t="s">
        <v>689</v>
      </c>
      <c r="I111" s="42" t="s">
        <v>597</v>
      </c>
      <c r="J111" s="17">
        <v>0.01</v>
      </c>
      <c r="K111" s="42" t="s">
        <v>88</v>
      </c>
      <c r="L111" s="18">
        <v>4.7500000000000001E-2</v>
      </c>
      <c r="M111" s="18">
        <v>1E-4</v>
      </c>
      <c r="N111" s="17">
        <v>109725</v>
      </c>
      <c r="O111" s="17">
        <v>9.9999999999999995E-7</v>
      </c>
      <c r="P111" s="17">
        <v>5.37E-7</v>
      </c>
      <c r="Q111" s="18">
        <v>2.8000000000000004E-3</v>
      </c>
      <c r="R111" s="18">
        <v>7.0107349000756022E-13</v>
      </c>
      <c r="S111" s="18">
        <v>2.6623462146849196E-14</v>
      </c>
      <c r="T111" s="15">
        <v>83</v>
      </c>
    </row>
    <row r="112" spans="2:20" ht="15" x14ac:dyDescent="0.25">
      <c r="B112" s="19" t="s">
        <v>3509</v>
      </c>
      <c r="C112" s="42" t="s">
        <v>3510</v>
      </c>
      <c r="D112" s="42" t="s">
        <v>102</v>
      </c>
      <c r="E112" s="42" t="s">
        <v>3511</v>
      </c>
      <c r="F112" s="42" t="s">
        <v>379</v>
      </c>
      <c r="G112" s="42" t="s">
        <v>689</v>
      </c>
      <c r="H112" s="42" t="s">
        <v>689</v>
      </c>
      <c r="I112" s="42" t="s">
        <v>3512</v>
      </c>
      <c r="J112" s="17">
        <v>1.0000000000000002E-2</v>
      </c>
      <c r="K112" s="42" t="s">
        <v>88</v>
      </c>
      <c r="L112" s="18">
        <v>6.5000000000000002E-2</v>
      </c>
      <c r="M112" s="18">
        <v>9.9999999999999991E-5</v>
      </c>
      <c r="N112" s="17">
        <v>47232.700000000004</v>
      </c>
      <c r="O112" s="17">
        <v>9.9999999999999995E-7</v>
      </c>
      <c r="P112" s="17">
        <v>4.7269999999999999E-7</v>
      </c>
      <c r="Q112" s="18">
        <v>2.9999999999999997E-4</v>
      </c>
      <c r="R112" s="18">
        <v>6.1712744641820057E-13</v>
      </c>
      <c r="S112" s="18">
        <v>2.3435587629079358E-14</v>
      </c>
      <c r="T112" s="15">
        <v>83</v>
      </c>
    </row>
    <row r="113" spans="2:20" ht="15" x14ac:dyDescent="0.25">
      <c r="B113" s="19" t="s">
        <v>3513</v>
      </c>
      <c r="C113" s="42" t="s">
        <v>3514</v>
      </c>
      <c r="D113" s="42" t="s">
        <v>102</v>
      </c>
      <c r="E113" s="42" t="s">
        <v>3515</v>
      </c>
      <c r="F113" s="42" t="s">
        <v>290</v>
      </c>
      <c r="G113" s="42" t="s">
        <v>689</v>
      </c>
      <c r="H113" s="42" t="s">
        <v>689</v>
      </c>
      <c r="I113" s="42" t="s">
        <v>3516</v>
      </c>
      <c r="J113" s="17">
        <v>0.49</v>
      </c>
      <c r="K113" s="42" t="s">
        <v>88</v>
      </c>
      <c r="L113" s="18">
        <v>0.03</v>
      </c>
      <c r="M113" s="18">
        <v>0.03</v>
      </c>
      <c r="N113" s="17">
        <v>18471</v>
      </c>
      <c r="O113" s="17">
        <v>0.01</v>
      </c>
      <c r="P113" s="17">
        <v>1.8471E-3</v>
      </c>
      <c r="Q113" s="18">
        <v>3.5999999999999999E-3</v>
      </c>
      <c r="R113" s="18">
        <v>2.4114578089254459E-9</v>
      </c>
      <c r="S113" s="18">
        <v>9.1575785719637154E-11</v>
      </c>
      <c r="T113" s="15">
        <v>83</v>
      </c>
    </row>
    <row r="114" spans="2:20" ht="15" x14ac:dyDescent="0.25">
      <c r="B114" s="19" t="s">
        <v>3517</v>
      </c>
      <c r="C114" s="42" t="s">
        <v>3518</v>
      </c>
      <c r="D114" s="42" t="s">
        <v>102</v>
      </c>
      <c r="E114" s="42" t="s">
        <v>3519</v>
      </c>
      <c r="F114" s="42" t="s">
        <v>1278</v>
      </c>
      <c r="G114" s="42" t="s">
        <v>689</v>
      </c>
      <c r="H114" s="42" t="s">
        <v>689</v>
      </c>
      <c r="I114" s="42" t="s">
        <v>3520</v>
      </c>
      <c r="J114" s="17">
        <v>3.669999999999999</v>
      </c>
      <c r="K114" s="42" t="s">
        <v>88</v>
      </c>
      <c r="L114" s="18">
        <v>3.0000000000000002E-2</v>
      </c>
      <c r="M114" s="18">
        <v>7.8700000000000006E-2</v>
      </c>
      <c r="N114" s="17">
        <v>156854.22000000003</v>
      </c>
      <c r="O114" s="17">
        <v>22.51</v>
      </c>
      <c r="P114" s="17">
        <v>35.307884922</v>
      </c>
      <c r="Q114" s="18">
        <v>4.8000000000000013E-3</v>
      </c>
      <c r="R114" s="18">
        <v>4.6095758113690604E-5</v>
      </c>
      <c r="S114" s="18">
        <v>1.7504993253373827E-6</v>
      </c>
      <c r="T114" s="15">
        <v>83</v>
      </c>
    </row>
    <row r="115" spans="2:20" ht="15" x14ac:dyDescent="0.25">
      <c r="B115" s="19" t="s">
        <v>3521</v>
      </c>
      <c r="C115" s="42" t="s">
        <v>3522</v>
      </c>
      <c r="D115" s="42" t="s">
        <v>102</v>
      </c>
      <c r="E115" s="42" t="s">
        <v>3523</v>
      </c>
      <c r="F115" s="42" t="s">
        <v>347</v>
      </c>
      <c r="G115" s="42" t="s">
        <v>689</v>
      </c>
      <c r="H115" s="42" t="s">
        <v>689</v>
      </c>
      <c r="I115" s="42" t="s">
        <v>3524</v>
      </c>
      <c r="J115" s="17">
        <v>0.01</v>
      </c>
      <c r="K115" s="42" t="s">
        <v>88</v>
      </c>
      <c r="L115" s="18">
        <v>6.6000000000000003E-2</v>
      </c>
      <c r="M115" s="18">
        <v>1E-4</v>
      </c>
      <c r="N115" s="17">
        <v>933.81</v>
      </c>
      <c r="O115" s="17">
        <v>9.9999999999999995E-7</v>
      </c>
      <c r="P115" s="17">
        <v>2.16E-9</v>
      </c>
      <c r="Q115" s="18">
        <v>0</v>
      </c>
      <c r="R115" s="18">
        <v>2.8199604067343207E-15</v>
      </c>
      <c r="S115" s="18">
        <v>1.0708878628900236E-16</v>
      </c>
      <c r="T115" s="15">
        <v>83</v>
      </c>
    </row>
    <row r="116" spans="2:20" ht="15" x14ac:dyDescent="0.25">
      <c r="B116" s="19" t="s">
        <v>3525</v>
      </c>
      <c r="C116" s="42" t="s">
        <v>3526</v>
      </c>
      <c r="D116" s="42" t="s">
        <v>102</v>
      </c>
      <c r="E116" s="42" t="s">
        <v>3515</v>
      </c>
      <c r="F116" s="42" t="s">
        <v>290</v>
      </c>
      <c r="G116" s="42" t="s">
        <v>689</v>
      </c>
      <c r="H116" s="42" t="s">
        <v>689</v>
      </c>
      <c r="I116" s="42" t="s">
        <v>3516</v>
      </c>
      <c r="J116" s="17"/>
      <c r="K116" s="42" t="s">
        <v>88</v>
      </c>
      <c r="L116" s="18">
        <v>0.03</v>
      </c>
      <c r="M116" s="18">
        <v>0.03</v>
      </c>
      <c r="N116" s="17">
        <v>18585</v>
      </c>
      <c r="O116" s="17">
        <v>0.01</v>
      </c>
      <c r="P116" s="17">
        <v>1.8584999999999999E-3</v>
      </c>
      <c r="Q116" s="18">
        <v>3.5999999999999999E-3</v>
      </c>
      <c r="R116" s="18">
        <v>2.4263409332943216E-9</v>
      </c>
      <c r="S116" s="18">
        <v>9.2140976536162446E-11</v>
      </c>
      <c r="T116" s="15">
        <v>83</v>
      </c>
    </row>
    <row r="117" spans="2:20" ht="15" x14ac:dyDescent="0.25">
      <c r="B117" s="19" t="s">
        <v>3527</v>
      </c>
      <c r="C117" s="42" t="s">
        <v>3528</v>
      </c>
      <c r="D117" s="42" t="s">
        <v>102</v>
      </c>
      <c r="E117" s="42" t="s">
        <v>3529</v>
      </c>
      <c r="F117" s="42" t="s">
        <v>331</v>
      </c>
      <c r="G117" s="42" t="s">
        <v>689</v>
      </c>
      <c r="H117" s="42" t="s">
        <v>689</v>
      </c>
      <c r="I117" s="42" t="s">
        <v>3530</v>
      </c>
      <c r="J117" s="17">
        <v>2.52</v>
      </c>
      <c r="K117" s="42" t="s">
        <v>88</v>
      </c>
      <c r="L117" s="18">
        <v>5.7999999999999996E-2</v>
      </c>
      <c r="M117" s="18">
        <v>0.73030000000000006</v>
      </c>
      <c r="N117" s="17">
        <v>2048407.8399999999</v>
      </c>
      <c r="O117" s="17">
        <v>30.934100000000001</v>
      </c>
      <c r="P117" s="17">
        <v>633.65134876600007</v>
      </c>
      <c r="Q117" s="18">
        <v>4.6799999999999994E-2</v>
      </c>
      <c r="R117" s="18">
        <v>8.2725542370088909E-4</v>
      </c>
      <c r="S117" s="18">
        <v>3.1415256421176057E-5</v>
      </c>
      <c r="T117" s="15">
        <v>83</v>
      </c>
    </row>
    <row r="118" spans="2:20" ht="15" x14ac:dyDescent="0.25">
      <c r="B118" s="19" t="s">
        <v>3531</v>
      </c>
      <c r="C118" s="42" t="s">
        <v>3532</v>
      </c>
      <c r="D118" s="42" t="s">
        <v>102</v>
      </c>
      <c r="E118" s="42" t="s">
        <v>3249</v>
      </c>
      <c r="F118" s="42" t="s">
        <v>102</v>
      </c>
      <c r="G118" s="42" t="s">
        <v>189</v>
      </c>
      <c r="H118" s="42" t="s">
        <v>189</v>
      </c>
      <c r="I118" s="42" t="s">
        <v>3533</v>
      </c>
      <c r="J118" s="17">
        <v>0.25</v>
      </c>
      <c r="K118" s="42" t="s">
        <v>88</v>
      </c>
      <c r="L118" s="18">
        <v>6.25E-2</v>
      </c>
      <c r="M118" s="18">
        <v>-5.3999999999999994E-3</v>
      </c>
      <c r="N118" s="17">
        <v>5797702.8200000003</v>
      </c>
      <c r="O118" s="17">
        <v>65.790000000000006</v>
      </c>
      <c r="P118" s="17">
        <v>3814.31</v>
      </c>
      <c r="Q118" s="18">
        <v>1.9200000000000005E-2</v>
      </c>
      <c r="R118" s="18">
        <v>4.9797236939864752E-3</v>
      </c>
      <c r="S118" s="18">
        <v>1.8910640205092803E-4</v>
      </c>
      <c r="T118" s="15">
        <v>83</v>
      </c>
    </row>
    <row r="119" spans="2:20" ht="15" x14ac:dyDescent="0.25">
      <c r="B119" s="19" t="s">
        <v>3534</v>
      </c>
      <c r="C119" s="42" t="s">
        <v>3535</v>
      </c>
      <c r="D119" s="42" t="s">
        <v>102</v>
      </c>
      <c r="E119" s="42" t="s">
        <v>3493</v>
      </c>
      <c r="F119" s="42" t="s">
        <v>408</v>
      </c>
      <c r="G119" s="42" t="s">
        <v>189</v>
      </c>
      <c r="H119" s="42" t="s">
        <v>189</v>
      </c>
      <c r="I119" s="42" t="s">
        <v>3536</v>
      </c>
      <c r="J119" s="17">
        <v>0.77</v>
      </c>
      <c r="K119" s="42" t="s">
        <v>88</v>
      </c>
      <c r="L119" s="18">
        <v>4.5000000000000005E-2</v>
      </c>
      <c r="M119" s="18">
        <v>4.5000000000000005E-2</v>
      </c>
      <c r="N119" s="17">
        <v>24935.59</v>
      </c>
      <c r="O119" s="17">
        <v>2.5</v>
      </c>
      <c r="P119" s="17">
        <v>0.62</v>
      </c>
      <c r="Q119" s="18">
        <v>8.9999999999999998E-4</v>
      </c>
      <c r="R119" s="18">
        <v>8.0943307971077718E-7</v>
      </c>
      <c r="S119" s="18">
        <v>3.0738447916287712E-8</v>
      </c>
      <c r="T119" s="15">
        <v>83</v>
      </c>
    </row>
    <row r="120" spans="2:20" ht="15" x14ac:dyDescent="0.25">
      <c r="B120" s="19" t="s">
        <v>3537</v>
      </c>
      <c r="C120" s="42" t="s">
        <v>3538</v>
      </c>
      <c r="D120" s="42" t="s">
        <v>102</v>
      </c>
      <c r="E120" s="42" t="s">
        <v>3493</v>
      </c>
      <c r="F120" s="42" t="s">
        <v>408</v>
      </c>
      <c r="G120" s="42" t="s">
        <v>189</v>
      </c>
      <c r="H120" s="42" t="s">
        <v>189</v>
      </c>
      <c r="I120" s="42" t="s">
        <v>3539</v>
      </c>
      <c r="J120" s="17">
        <v>4.76</v>
      </c>
      <c r="K120" s="42" t="s">
        <v>88</v>
      </c>
      <c r="L120" s="18">
        <v>4.9000000000000016E-2</v>
      </c>
      <c r="M120" s="18">
        <v>4.9000000000000016E-2</v>
      </c>
      <c r="N120" s="17">
        <v>128932.78</v>
      </c>
      <c r="O120" s="17">
        <v>2.5</v>
      </c>
      <c r="P120" s="17">
        <v>3.2199999999999998</v>
      </c>
      <c r="Q120" s="18">
        <v>1.9E-3</v>
      </c>
      <c r="R120" s="18">
        <v>4.2038298655946812E-6</v>
      </c>
      <c r="S120" s="18">
        <v>1.5964161659749424E-7</v>
      </c>
      <c r="T120" s="15">
        <v>83</v>
      </c>
    </row>
    <row r="121" spans="2:20" ht="15" x14ac:dyDescent="0.25">
      <c r="B121" s="19" t="s">
        <v>3540</v>
      </c>
      <c r="C121" s="42" t="s">
        <v>3541</v>
      </c>
      <c r="D121" s="42" t="s">
        <v>102</v>
      </c>
      <c r="E121" s="42" t="s">
        <v>3493</v>
      </c>
      <c r="F121" s="42" t="s">
        <v>408</v>
      </c>
      <c r="G121" s="42" t="s">
        <v>189</v>
      </c>
      <c r="H121" s="42" t="s">
        <v>189</v>
      </c>
      <c r="I121" s="42" t="s">
        <v>3539</v>
      </c>
      <c r="J121" s="17">
        <v>4.76</v>
      </c>
      <c r="K121" s="42" t="s">
        <v>88</v>
      </c>
      <c r="L121" s="18">
        <v>5.1500000000000011E-2</v>
      </c>
      <c r="M121" s="18">
        <v>5.1500000000000011E-2</v>
      </c>
      <c r="N121" s="17">
        <v>162039.71</v>
      </c>
      <c r="O121" s="17">
        <v>2.5</v>
      </c>
      <c r="P121" s="17">
        <v>4.05</v>
      </c>
      <c r="Q121" s="18">
        <v>2.3999999999999998E-3</v>
      </c>
      <c r="R121" s="18">
        <v>5.2874257626268506E-6</v>
      </c>
      <c r="S121" s="18">
        <v>2.0079147429187941E-7</v>
      </c>
      <c r="T121" s="15">
        <v>83</v>
      </c>
    </row>
    <row r="122" spans="2:20" ht="15" x14ac:dyDescent="0.25">
      <c r="B122" s="19" t="s">
        <v>3542</v>
      </c>
      <c r="C122" s="42" t="s">
        <v>3543</v>
      </c>
      <c r="D122" s="42" t="s">
        <v>102</v>
      </c>
      <c r="E122" s="42" t="s">
        <v>3519</v>
      </c>
      <c r="F122" s="42" t="s">
        <v>529</v>
      </c>
      <c r="G122" s="42" t="s">
        <v>189</v>
      </c>
      <c r="H122" s="42" t="s">
        <v>189</v>
      </c>
      <c r="I122" s="42" t="s">
        <v>2589</v>
      </c>
      <c r="J122" s="17">
        <v>3.58</v>
      </c>
      <c r="K122" s="42" t="s">
        <v>88</v>
      </c>
      <c r="L122" s="18">
        <v>6.0000000000000005E-2</v>
      </c>
      <c r="M122" s="18">
        <v>7.7800000000000008E-2</v>
      </c>
      <c r="N122" s="17">
        <v>193150.02000000002</v>
      </c>
      <c r="O122" s="17">
        <v>22.51</v>
      </c>
      <c r="P122" s="17">
        <v>43.47</v>
      </c>
      <c r="Q122" s="18">
        <v>6.6999999999999994E-3</v>
      </c>
      <c r="R122" s="18">
        <v>5.6751703185528197E-5</v>
      </c>
      <c r="S122" s="18">
        <v>2.1551618240661725E-6</v>
      </c>
      <c r="T122" s="15">
        <v>83</v>
      </c>
    </row>
    <row r="123" spans="2:20" ht="15" x14ac:dyDescent="0.25">
      <c r="B123" s="19" t="s">
        <v>3544</v>
      </c>
      <c r="C123" s="42" t="s">
        <v>3545</v>
      </c>
      <c r="D123" s="42" t="s">
        <v>102</v>
      </c>
      <c r="E123" s="42" t="s">
        <v>3511</v>
      </c>
      <c r="F123" s="42" t="s">
        <v>906</v>
      </c>
      <c r="G123" s="42" t="s">
        <v>189</v>
      </c>
      <c r="H123" s="42" t="s">
        <v>189</v>
      </c>
      <c r="I123" s="42" t="s">
        <v>3546</v>
      </c>
      <c r="J123" s="17">
        <v>0</v>
      </c>
      <c r="K123" s="42" t="s">
        <v>88</v>
      </c>
      <c r="L123" s="18">
        <v>0</v>
      </c>
      <c r="M123" s="18">
        <v>0</v>
      </c>
      <c r="N123" s="17">
        <v>164140.91999999998</v>
      </c>
      <c r="O123" s="17">
        <v>0</v>
      </c>
      <c r="P123" s="17">
        <v>0</v>
      </c>
      <c r="Q123" s="18">
        <v>1.4000000000000002E-3</v>
      </c>
      <c r="R123" s="18">
        <v>0</v>
      </c>
      <c r="S123" s="18">
        <v>0</v>
      </c>
      <c r="T123" s="15">
        <v>83</v>
      </c>
    </row>
    <row r="124" spans="2:20" ht="15" x14ac:dyDescent="0.25">
      <c r="B124" s="19" t="s">
        <v>3547</v>
      </c>
      <c r="C124" s="42" t="s">
        <v>3548</v>
      </c>
      <c r="D124" s="42" t="s">
        <v>102</v>
      </c>
      <c r="E124" s="42" t="s">
        <v>3549</v>
      </c>
      <c r="F124" s="42" t="s">
        <v>655</v>
      </c>
      <c r="G124" s="42" t="s">
        <v>189</v>
      </c>
      <c r="H124" s="42" t="s">
        <v>189</v>
      </c>
      <c r="I124" s="42" t="s">
        <v>2515</v>
      </c>
      <c r="J124" s="17">
        <v>0</v>
      </c>
      <c r="K124" s="42" t="s">
        <v>88</v>
      </c>
      <c r="L124" s="18">
        <v>0</v>
      </c>
      <c r="M124" s="18">
        <v>0</v>
      </c>
      <c r="N124" s="17">
        <v>66700.790000000008</v>
      </c>
      <c r="O124" s="17">
        <v>0</v>
      </c>
      <c r="P124" s="17">
        <v>0</v>
      </c>
      <c r="Q124" s="18">
        <v>2.9999999999999997E-4</v>
      </c>
      <c r="R124" s="18">
        <v>0</v>
      </c>
      <c r="S124" s="18">
        <v>0</v>
      </c>
      <c r="T124" s="15">
        <v>83</v>
      </c>
    </row>
    <row r="125" spans="2:20" ht="15" x14ac:dyDescent="0.25">
      <c r="B125" s="19" t="s">
        <v>3550</v>
      </c>
      <c r="C125" s="42" t="s">
        <v>3551</v>
      </c>
      <c r="D125" s="42" t="s">
        <v>102</v>
      </c>
      <c r="E125" s="42" t="s">
        <v>3552</v>
      </c>
      <c r="F125" s="42" t="s">
        <v>655</v>
      </c>
      <c r="G125" s="42" t="s">
        <v>189</v>
      </c>
      <c r="H125" s="42" t="s">
        <v>189</v>
      </c>
      <c r="I125" s="42" t="s">
        <v>3553</v>
      </c>
      <c r="J125" s="17">
        <v>0</v>
      </c>
      <c r="K125" s="42" t="s">
        <v>88</v>
      </c>
      <c r="L125" s="18">
        <v>0</v>
      </c>
      <c r="M125" s="18">
        <v>0</v>
      </c>
      <c r="N125" s="17">
        <v>79719.600000000006</v>
      </c>
      <c r="O125" s="17">
        <v>0</v>
      </c>
      <c r="P125" s="17">
        <v>0</v>
      </c>
      <c r="Q125" s="18">
        <v>5.6000000000000008E-3</v>
      </c>
      <c r="R125" s="18">
        <v>0</v>
      </c>
      <c r="S125" s="18">
        <v>0</v>
      </c>
      <c r="T125" s="15">
        <v>83</v>
      </c>
    </row>
    <row r="126" spans="2:20" ht="15" x14ac:dyDescent="0.25">
      <c r="B126" s="19" t="s">
        <v>3554</v>
      </c>
      <c r="C126" s="42" t="s">
        <v>3555</v>
      </c>
      <c r="D126" s="42" t="s">
        <v>102</v>
      </c>
      <c r="E126" s="42" t="s">
        <v>3556</v>
      </c>
      <c r="F126" s="42" t="s">
        <v>379</v>
      </c>
      <c r="G126" s="42" t="s">
        <v>189</v>
      </c>
      <c r="H126" s="42" t="s">
        <v>189</v>
      </c>
      <c r="I126" s="42" t="s">
        <v>3557</v>
      </c>
      <c r="J126" s="17">
        <v>0</v>
      </c>
      <c r="K126" s="42" t="s">
        <v>88</v>
      </c>
      <c r="L126" s="18">
        <v>5.2000000000000005E-2</v>
      </c>
      <c r="M126" s="18">
        <v>0</v>
      </c>
      <c r="N126" s="17">
        <v>1196.55</v>
      </c>
      <c r="O126" s="17">
        <v>2.5</v>
      </c>
      <c r="P126" s="17">
        <v>2.9913749999999999E-2</v>
      </c>
      <c r="Q126" s="18">
        <v>0</v>
      </c>
      <c r="R126" s="18">
        <v>3.9053514174513322E-8</v>
      </c>
      <c r="S126" s="18">
        <v>1.4830681392836315E-9</v>
      </c>
      <c r="T126" s="15">
        <v>83</v>
      </c>
    </row>
    <row r="127" spans="2:20" ht="15" x14ac:dyDescent="0.25">
      <c r="B127" s="19" t="s">
        <v>3558</v>
      </c>
      <c r="C127" s="42" t="s">
        <v>3559</v>
      </c>
      <c r="D127" s="42" t="s">
        <v>102</v>
      </c>
      <c r="E127" s="42" t="s">
        <v>3560</v>
      </c>
      <c r="F127" s="42" t="s">
        <v>529</v>
      </c>
      <c r="G127" s="42" t="s">
        <v>189</v>
      </c>
      <c r="H127" s="42" t="s">
        <v>189</v>
      </c>
      <c r="I127" s="42" t="s">
        <v>3561</v>
      </c>
      <c r="J127" s="17">
        <v>0</v>
      </c>
      <c r="K127" s="42" t="s">
        <v>88</v>
      </c>
      <c r="L127" s="18">
        <v>5.2000000000000005E-2</v>
      </c>
      <c r="M127" s="18">
        <v>5.2000000000000005E-2</v>
      </c>
      <c r="N127" s="17">
        <v>23884.13</v>
      </c>
      <c r="O127" s="17">
        <v>2.5</v>
      </c>
      <c r="P127" s="17">
        <v>0.59410624999999995</v>
      </c>
      <c r="Q127" s="18">
        <v>5.1000000000000004E-3</v>
      </c>
      <c r="R127" s="18">
        <v>7.7562782518213047E-7</v>
      </c>
      <c r="S127" s="18">
        <v>2.9454683907041946E-8</v>
      </c>
      <c r="T127" s="15">
        <v>83</v>
      </c>
    </row>
    <row r="128" spans="2:20" ht="15" x14ac:dyDescent="0.25">
      <c r="B128" s="19" t="s">
        <v>3562</v>
      </c>
      <c r="C128" s="42" t="s">
        <v>3563</v>
      </c>
      <c r="D128" s="42" t="s">
        <v>102</v>
      </c>
      <c r="E128" s="42" t="s">
        <v>3564</v>
      </c>
      <c r="F128" s="42" t="s">
        <v>655</v>
      </c>
      <c r="G128" s="42" t="s">
        <v>189</v>
      </c>
      <c r="H128" s="42" t="s">
        <v>189</v>
      </c>
      <c r="I128" s="42" t="s">
        <v>3546</v>
      </c>
      <c r="J128" s="17">
        <v>0.01</v>
      </c>
      <c r="K128" s="42" t="s">
        <v>88</v>
      </c>
      <c r="L128" s="18">
        <v>5.2000000000000005E-2</v>
      </c>
      <c r="M128" s="18">
        <v>5.2000000000000005E-2</v>
      </c>
      <c r="N128" s="17">
        <v>172797.8</v>
      </c>
      <c r="O128" s="17">
        <v>2.5</v>
      </c>
      <c r="P128" s="17">
        <v>4.32</v>
      </c>
      <c r="Q128" s="18">
        <v>5.1000000000000004E-3</v>
      </c>
      <c r="R128" s="18">
        <v>5.6399208134686413E-6</v>
      </c>
      <c r="S128" s="18">
        <v>2.1417757257800473E-7</v>
      </c>
      <c r="T128" s="15">
        <v>83</v>
      </c>
    </row>
    <row r="129" spans="2:20" ht="15" x14ac:dyDescent="0.25">
      <c r="B129" s="19" t="s">
        <v>3565</v>
      </c>
      <c r="C129" s="42" t="s">
        <v>3566</v>
      </c>
      <c r="D129" s="42" t="s">
        <v>102</v>
      </c>
      <c r="E129" s="42" t="s">
        <v>3567</v>
      </c>
      <c r="F129" s="42" t="s">
        <v>408</v>
      </c>
      <c r="G129" s="42" t="s">
        <v>189</v>
      </c>
      <c r="H129" s="42" t="s">
        <v>189</v>
      </c>
      <c r="I129" s="42" t="s">
        <v>3568</v>
      </c>
      <c r="J129" s="17">
        <v>0</v>
      </c>
      <c r="K129" s="42" t="s">
        <v>88</v>
      </c>
      <c r="L129" s="18">
        <v>0</v>
      </c>
      <c r="M129" s="18">
        <v>0</v>
      </c>
      <c r="N129" s="17">
        <v>436732.46</v>
      </c>
      <c r="O129" s="17">
        <v>0</v>
      </c>
      <c r="P129" s="17">
        <v>0</v>
      </c>
      <c r="Q129" s="18">
        <v>6.2800000000000009E-2</v>
      </c>
      <c r="R129" s="18">
        <v>0</v>
      </c>
      <c r="S129" s="18">
        <v>0</v>
      </c>
      <c r="T129" s="15">
        <v>83</v>
      </c>
    </row>
    <row r="130" spans="2:20" ht="15" x14ac:dyDescent="0.25">
      <c r="B130" s="19" t="s">
        <v>3569</v>
      </c>
      <c r="C130" s="42" t="s">
        <v>3570</v>
      </c>
      <c r="D130" s="42" t="s">
        <v>102</v>
      </c>
      <c r="E130" s="42" t="s">
        <v>3571</v>
      </c>
      <c r="F130" s="42" t="s">
        <v>379</v>
      </c>
      <c r="G130" s="42" t="s">
        <v>189</v>
      </c>
      <c r="H130" s="42" t="s">
        <v>189</v>
      </c>
      <c r="I130" s="42" t="s">
        <v>3572</v>
      </c>
      <c r="J130" s="17">
        <v>0</v>
      </c>
      <c r="K130" s="42" t="s">
        <v>88</v>
      </c>
      <c r="L130" s="18">
        <v>0.08</v>
      </c>
      <c r="M130" s="18">
        <v>0</v>
      </c>
      <c r="N130" s="17">
        <v>1125</v>
      </c>
      <c r="O130" s="17">
        <v>9.9999999999999995E-7</v>
      </c>
      <c r="P130" s="17">
        <v>1.13E-8</v>
      </c>
      <c r="Q130" s="18">
        <v>0</v>
      </c>
      <c r="R130" s="18">
        <v>1.4752570646341585E-14</v>
      </c>
      <c r="S130" s="18">
        <v>5.6023300234524382E-16</v>
      </c>
      <c r="T130" s="15">
        <v>83</v>
      </c>
    </row>
    <row r="131" spans="2:20" ht="15" x14ac:dyDescent="0.25">
      <c r="B131" s="19" t="s">
        <v>3573</v>
      </c>
      <c r="C131" s="42" t="s">
        <v>3574</v>
      </c>
      <c r="D131" s="42" t="s">
        <v>102</v>
      </c>
      <c r="E131" s="42" t="s">
        <v>3502</v>
      </c>
      <c r="F131" s="42" t="s">
        <v>408</v>
      </c>
      <c r="G131" s="42" t="s">
        <v>189</v>
      </c>
      <c r="H131" s="42" t="s">
        <v>189</v>
      </c>
      <c r="I131" s="42" t="s">
        <v>587</v>
      </c>
      <c r="J131" s="17">
        <v>0</v>
      </c>
      <c r="K131" s="42" t="s">
        <v>88</v>
      </c>
      <c r="L131" s="18">
        <v>0</v>
      </c>
      <c r="M131" s="18">
        <v>0</v>
      </c>
      <c r="N131" s="17">
        <v>136062.15</v>
      </c>
      <c r="O131" s="17">
        <v>0</v>
      </c>
      <c r="P131" s="17">
        <v>0</v>
      </c>
      <c r="Q131" s="18">
        <v>1.1999999999999999E-3</v>
      </c>
      <c r="R131" s="18">
        <v>0</v>
      </c>
      <c r="S131" s="18">
        <v>0</v>
      </c>
      <c r="T131" s="15">
        <v>83</v>
      </c>
    </row>
    <row r="132" spans="2:20" x14ac:dyDescent="0.2">
      <c r="B132" s="43"/>
      <c r="C132" s="44"/>
      <c r="D132" s="44"/>
      <c r="E132" s="44"/>
      <c r="F132" s="44"/>
      <c r="G132" s="44"/>
      <c r="H132" s="44"/>
      <c r="I132" s="44"/>
      <c r="J132" s="22"/>
      <c r="K132" s="44"/>
      <c r="L132" s="22"/>
      <c r="M132" s="22"/>
      <c r="N132" s="22"/>
      <c r="O132" s="22"/>
      <c r="P132" s="22"/>
      <c r="Q132" s="22"/>
      <c r="R132" s="22"/>
      <c r="S132" s="22"/>
      <c r="T132" s="22"/>
    </row>
    <row r="133" spans="2:20" ht="15" x14ac:dyDescent="0.25">
      <c r="B133" s="16" t="s">
        <v>3217</v>
      </c>
      <c r="C133" s="41"/>
      <c r="D133" s="41"/>
      <c r="E133" s="41"/>
      <c r="F133" s="41"/>
      <c r="G133" s="41"/>
      <c r="H133" s="41"/>
      <c r="I133" s="41"/>
      <c r="J133" s="17">
        <v>5.4041534991112101</v>
      </c>
      <c r="K133" s="41"/>
      <c r="L133" s="18"/>
      <c r="M133" s="18">
        <v>1.534166560597165E-3</v>
      </c>
      <c r="N133" s="17"/>
      <c r="O133" s="17"/>
      <c r="P133" s="17">
        <v>23902.536357757101</v>
      </c>
      <c r="Q133" s="18"/>
      <c r="R133" s="18">
        <v>3.1205650995093797E-2</v>
      </c>
      <c r="S133" s="18">
        <v>1.1850433369356291E-3</v>
      </c>
      <c r="T133" s="15">
        <v>84</v>
      </c>
    </row>
    <row r="134" spans="2:20" ht="15" x14ac:dyDescent="0.25">
      <c r="B134" s="19" t="s">
        <v>3575</v>
      </c>
      <c r="C134" s="42" t="s">
        <v>3576</v>
      </c>
      <c r="D134" s="42" t="s">
        <v>102</v>
      </c>
      <c r="E134" s="42" t="s">
        <v>3577</v>
      </c>
      <c r="F134" s="42" t="s">
        <v>741</v>
      </c>
      <c r="G134" s="42" t="s">
        <v>86</v>
      </c>
      <c r="H134" s="42" t="s">
        <v>335</v>
      </c>
      <c r="I134" s="42" t="s">
        <v>3578</v>
      </c>
      <c r="J134" s="17">
        <v>5.53</v>
      </c>
      <c r="K134" s="42" t="s">
        <v>88</v>
      </c>
      <c r="L134" s="18">
        <v>2.5000000000000008E-2</v>
      </c>
      <c r="M134" s="18">
        <v>2.0000000000000001E-4</v>
      </c>
      <c r="N134" s="17">
        <v>12288000</v>
      </c>
      <c r="O134" s="17">
        <v>100.82</v>
      </c>
      <c r="P134" s="17">
        <v>12359.2024</v>
      </c>
      <c r="Q134" s="18">
        <v>1.03E-2</v>
      </c>
      <c r="R134" s="18">
        <v>1.6135398808711014E-2</v>
      </c>
      <c r="S134" s="18">
        <v>6.1274628912783566E-4</v>
      </c>
      <c r="T134" s="15">
        <v>84</v>
      </c>
    </row>
    <row r="135" spans="2:20" ht="15" x14ac:dyDescent="0.25">
      <c r="B135" s="19" t="s">
        <v>3579</v>
      </c>
      <c r="C135" s="42" t="s">
        <v>3580</v>
      </c>
      <c r="D135" s="42" t="s">
        <v>102</v>
      </c>
      <c r="E135" s="42" t="s">
        <v>626</v>
      </c>
      <c r="F135" s="42" t="s">
        <v>347</v>
      </c>
      <c r="G135" s="42" t="s">
        <v>413</v>
      </c>
      <c r="H135" s="42" t="s">
        <v>335</v>
      </c>
      <c r="I135" s="42" t="s">
        <v>3581</v>
      </c>
      <c r="J135" s="17">
        <v>2.1</v>
      </c>
      <c r="K135" s="42" t="s">
        <v>88</v>
      </c>
      <c r="L135" s="18">
        <v>2.5699999999999994E-2</v>
      </c>
      <c r="M135" s="18">
        <v>2.0199999999999999E-2</v>
      </c>
      <c r="N135" s="17">
        <v>612500</v>
      </c>
      <c r="O135" s="17">
        <v>101.83</v>
      </c>
      <c r="P135" s="17">
        <v>623.70875000000001</v>
      </c>
      <c r="Q135" s="18">
        <v>1.7500000000000002E-2</v>
      </c>
      <c r="R135" s="18">
        <v>8.1427499089525683E-4</v>
      </c>
      <c r="S135" s="18">
        <v>3.0922320849690186E-5</v>
      </c>
      <c r="T135" s="15">
        <v>84</v>
      </c>
    </row>
    <row r="136" spans="2:20" ht="15" x14ac:dyDescent="0.25">
      <c r="B136" s="19" t="s">
        <v>3582</v>
      </c>
      <c r="C136" s="42" t="s">
        <v>3583</v>
      </c>
      <c r="D136" s="42" t="s">
        <v>102</v>
      </c>
      <c r="E136" s="42" t="s">
        <v>1225</v>
      </c>
      <c r="F136" s="42" t="s">
        <v>379</v>
      </c>
      <c r="G136" s="42" t="s">
        <v>560</v>
      </c>
      <c r="H136" s="42" t="s">
        <v>335</v>
      </c>
      <c r="I136" s="42" t="s">
        <v>3584</v>
      </c>
      <c r="J136" s="17">
        <v>5.7999999999999989</v>
      </c>
      <c r="K136" s="42" t="s">
        <v>88</v>
      </c>
      <c r="L136" s="18">
        <v>4.6000000000000006E-2</v>
      </c>
      <c r="M136" s="18">
        <v>4.0000000000000002E-4</v>
      </c>
      <c r="N136" s="17">
        <v>9610000</v>
      </c>
      <c r="O136" s="17">
        <v>106.44</v>
      </c>
      <c r="P136" s="17">
        <v>10105.458000000001</v>
      </c>
      <c r="Q136" s="18">
        <v>1.37E-2</v>
      </c>
      <c r="R136" s="18">
        <v>1.3193051598109535E-2</v>
      </c>
      <c r="S136" s="18">
        <v>5.0100982968263386E-4</v>
      </c>
      <c r="T136" s="15">
        <v>84</v>
      </c>
    </row>
    <row r="137" spans="2:20" ht="15" x14ac:dyDescent="0.25">
      <c r="B137" s="19" t="s">
        <v>3585</v>
      </c>
      <c r="C137" s="42" t="s">
        <v>3586</v>
      </c>
      <c r="D137" s="42" t="s">
        <v>102</v>
      </c>
      <c r="E137" s="42" t="s">
        <v>626</v>
      </c>
      <c r="F137" s="42" t="s">
        <v>347</v>
      </c>
      <c r="G137" s="42" t="s">
        <v>619</v>
      </c>
      <c r="H137" s="42" t="s">
        <v>335</v>
      </c>
      <c r="I137" s="42" t="s">
        <v>3581</v>
      </c>
      <c r="J137" s="17">
        <v>1.08</v>
      </c>
      <c r="K137" s="42" t="s">
        <v>88</v>
      </c>
      <c r="L137" s="18">
        <v>2.5699999999999997E-2</v>
      </c>
      <c r="M137" s="18">
        <v>1.9599999999999999E-2</v>
      </c>
      <c r="N137" s="17">
        <v>768024.83</v>
      </c>
      <c r="O137" s="17">
        <v>101.06</v>
      </c>
      <c r="P137" s="17">
        <v>776.16589320000003</v>
      </c>
      <c r="Q137" s="18">
        <v>1.18E-2</v>
      </c>
      <c r="R137" s="18">
        <v>1.0133134666118423E-3</v>
      </c>
      <c r="S137" s="18">
        <v>3.848086271375344E-5</v>
      </c>
      <c r="T137" s="15">
        <v>84</v>
      </c>
    </row>
    <row r="138" spans="2:20" ht="15" x14ac:dyDescent="0.25">
      <c r="B138" s="19" t="s">
        <v>3587</v>
      </c>
      <c r="C138" s="42" t="s">
        <v>3588</v>
      </c>
      <c r="D138" s="42" t="s">
        <v>102</v>
      </c>
      <c r="E138" s="42" t="s">
        <v>3589</v>
      </c>
      <c r="F138" s="42" t="s">
        <v>519</v>
      </c>
      <c r="G138" s="42" t="s">
        <v>689</v>
      </c>
      <c r="H138" s="42" t="s">
        <v>689</v>
      </c>
      <c r="I138" s="42" t="s">
        <v>3590</v>
      </c>
      <c r="J138" s="17">
        <v>0.01</v>
      </c>
      <c r="K138" s="42" t="s">
        <v>88</v>
      </c>
      <c r="L138" s="18">
        <v>6.9999999999999993E-2</v>
      </c>
      <c r="M138" s="18">
        <v>1E-4</v>
      </c>
      <c r="N138" s="17">
        <v>3070000</v>
      </c>
      <c r="O138" s="17">
        <v>9.9999999999999995E-7</v>
      </c>
      <c r="P138" s="17">
        <v>7.3900000000000004E-6</v>
      </c>
      <c r="Q138" s="18">
        <v>3.0700000000000002E-2</v>
      </c>
      <c r="R138" s="18">
        <v>9.6479200952623279E-12</v>
      </c>
      <c r="S138" s="18">
        <v>3.6638246790542937E-13</v>
      </c>
      <c r="T138" s="15">
        <v>84</v>
      </c>
    </row>
    <row r="139" spans="2:20" ht="15" x14ac:dyDescent="0.25">
      <c r="B139" s="19" t="s">
        <v>3591</v>
      </c>
      <c r="C139" s="42" t="s">
        <v>3592</v>
      </c>
      <c r="D139" s="42" t="s">
        <v>102</v>
      </c>
      <c r="E139" s="42" t="s">
        <v>3549</v>
      </c>
      <c r="F139" s="42" t="s">
        <v>379</v>
      </c>
      <c r="G139" s="42" t="s">
        <v>689</v>
      </c>
      <c r="H139" s="42" t="s">
        <v>689</v>
      </c>
      <c r="I139" s="42" t="s">
        <v>597</v>
      </c>
      <c r="J139" s="17"/>
      <c r="K139" s="42" t="s">
        <v>88</v>
      </c>
      <c r="L139" s="18">
        <v>6.9000000000000006E-2</v>
      </c>
      <c r="M139" s="18">
        <v>0</v>
      </c>
      <c r="N139" s="17">
        <v>30783.52</v>
      </c>
      <c r="O139" s="17">
        <v>9.9999999999999995E-7</v>
      </c>
      <c r="P139" s="17">
        <v>3.0800000000000001E-7</v>
      </c>
      <c r="Q139" s="18">
        <v>0</v>
      </c>
      <c r="R139" s="18">
        <v>4.0210546540470868E-13</v>
      </c>
      <c r="S139" s="18">
        <v>1.527006767454293E-14</v>
      </c>
      <c r="T139" s="15">
        <v>84</v>
      </c>
    </row>
    <row r="140" spans="2:20" ht="15" x14ac:dyDescent="0.25">
      <c r="B140" s="19" t="s">
        <v>3593</v>
      </c>
      <c r="C140" s="42" t="s">
        <v>3594</v>
      </c>
      <c r="D140" s="42" t="s">
        <v>102</v>
      </c>
      <c r="E140" s="42" t="s">
        <v>3595</v>
      </c>
      <c r="F140" s="42" t="s">
        <v>331</v>
      </c>
      <c r="G140" s="42" t="s">
        <v>689</v>
      </c>
      <c r="H140" s="42" t="s">
        <v>689</v>
      </c>
      <c r="I140" s="42" t="s">
        <v>3596</v>
      </c>
      <c r="J140" s="17">
        <v>0.01</v>
      </c>
      <c r="K140" s="42" t="s">
        <v>88</v>
      </c>
      <c r="L140" s="18">
        <v>6.0000000000000005E-2</v>
      </c>
      <c r="M140" s="18">
        <v>1E-4</v>
      </c>
      <c r="N140" s="17">
        <v>4373.9699999999993</v>
      </c>
      <c r="O140" s="17">
        <v>9.9999999999999995E-7</v>
      </c>
      <c r="P140" s="17">
        <v>1.7999999999999999E-8</v>
      </c>
      <c r="Q140" s="18">
        <v>0</v>
      </c>
      <c r="R140" s="18">
        <v>2.3499670056119338E-14</v>
      </c>
      <c r="S140" s="18">
        <v>8.9240655240835297E-16</v>
      </c>
      <c r="T140" s="15">
        <v>84</v>
      </c>
    </row>
    <row r="141" spans="2:20" ht="15" x14ac:dyDescent="0.25">
      <c r="B141" s="19" t="s">
        <v>3597</v>
      </c>
      <c r="C141" s="42" t="s">
        <v>3598</v>
      </c>
      <c r="D141" s="42" t="s">
        <v>102</v>
      </c>
      <c r="E141" s="42" t="s">
        <v>3599</v>
      </c>
      <c r="F141" s="42" t="s">
        <v>331</v>
      </c>
      <c r="G141" s="42" t="s">
        <v>689</v>
      </c>
      <c r="H141" s="42" t="s">
        <v>689</v>
      </c>
      <c r="I141" s="42" t="s">
        <v>597</v>
      </c>
      <c r="J141" s="17">
        <v>1.7599999999999998</v>
      </c>
      <c r="K141" s="42" t="s">
        <v>88</v>
      </c>
      <c r="L141" s="18">
        <v>5.2499999999999998E-2</v>
      </c>
      <c r="M141" s="18">
        <v>6.1699999999999998E-2</v>
      </c>
      <c r="N141" s="17">
        <v>32000</v>
      </c>
      <c r="O141" s="17">
        <v>118.7540547</v>
      </c>
      <c r="P141" s="17">
        <v>38.001297489999999</v>
      </c>
      <c r="Q141" s="18">
        <v>0</v>
      </c>
      <c r="R141" s="18">
        <v>4.9612108484413109E-5</v>
      </c>
      <c r="S141" s="18">
        <v>1.8840337155608386E-6</v>
      </c>
      <c r="T141" s="15">
        <v>84</v>
      </c>
    </row>
    <row r="142" spans="2:20" ht="15" x14ac:dyDescent="0.25">
      <c r="B142" s="19" t="s">
        <v>3600</v>
      </c>
      <c r="C142" s="42" t="s">
        <v>3601</v>
      </c>
      <c r="D142" s="42" t="s">
        <v>102</v>
      </c>
      <c r="E142" s="42" t="s">
        <v>3602</v>
      </c>
      <c r="F142" s="42" t="s">
        <v>331</v>
      </c>
      <c r="G142" s="42" t="s">
        <v>689</v>
      </c>
      <c r="H142" s="42" t="s">
        <v>689</v>
      </c>
      <c r="I142" s="42" t="s">
        <v>428</v>
      </c>
      <c r="J142" s="17">
        <v>0.01</v>
      </c>
      <c r="K142" s="42" t="s">
        <v>88</v>
      </c>
      <c r="L142" s="18">
        <v>7.5199999999999989E-2</v>
      </c>
      <c r="M142" s="18">
        <v>1.0000000000000002E-4</v>
      </c>
      <c r="N142" s="17">
        <v>179713.69</v>
      </c>
      <c r="O142" s="17">
        <v>9.9999999999999995E-7</v>
      </c>
      <c r="P142" s="17">
        <v>3.2510000000000002E-7</v>
      </c>
      <c r="Q142" s="18">
        <v>1.6999999999999999E-3</v>
      </c>
      <c r="R142" s="18">
        <v>4.2443015195802206E-13</v>
      </c>
      <c r="S142" s="18">
        <v>1.6117853899330866E-14</v>
      </c>
      <c r="T142" s="15">
        <v>84</v>
      </c>
    </row>
    <row r="143" spans="2:20" ht="15" x14ac:dyDescent="0.25">
      <c r="B143" s="19" t="s">
        <v>3603</v>
      </c>
      <c r="C143" s="42" t="s">
        <v>3604</v>
      </c>
      <c r="D143" s="42" t="s">
        <v>102</v>
      </c>
      <c r="E143" s="42" t="s">
        <v>3605</v>
      </c>
      <c r="F143" s="42" t="s">
        <v>331</v>
      </c>
      <c r="G143" s="42" t="s">
        <v>689</v>
      </c>
      <c r="H143" s="42" t="s">
        <v>689</v>
      </c>
      <c r="I143" s="42" t="s">
        <v>3406</v>
      </c>
      <c r="J143" s="17">
        <v>9.9999999999999985E-3</v>
      </c>
      <c r="K143" s="42" t="s">
        <v>88</v>
      </c>
      <c r="L143" s="18">
        <v>7.0000000000000007E-2</v>
      </c>
      <c r="M143" s="18">
        <v>9.9999999999999991E-5</v>
      </c>
      <c r="N143" s="17">
        <v>1806608</v>
      </c>
      <c r="O143" s="17">
        <v>9.9999999999999995E-7</v>
      </c>
      <c r="P143" s="17">
        <v>9.0259999999999996E-6</v>
      </c>
      <c r="Q143" s="18">
        <v>9.4000000000000004E-3</v>
      </c>
      <c r="R143" s="18">
        <v>1.1783778995918507E-11</v>
      </c>
      <c r="S143" s="18">
        <v>4.4749230789098852E-13</v>
      </c>
      <c r="T143" s="15">
        <v>84</v>
      </c>
    </row>
    <row r="144" spans="2:20" x14ac:dyDescent="0.2">
      <c r="B144" s="43"/>
      <c r="C144" s="44"/>
      <c r="D144" s="44"/>
      <c r="E144" s="44"/>
      <c r="F144" s="44"/>
      <c r="G144" s="44"/>
      <c r="H144" s="44"/>
      <c r="I144" s="44"/>
      <c r="J144" s="22"/>
      <c r="K144" s="44"/>
      <c r="L144" s="22"/>
      <c r="M144" s="22"/>
      <c r="N144" s="22"/>
      <c r="O144" s="22"/>
      <c r="P144" s="22"/>
      <c r="Q144" s="22"/>
      <c r="R144" s="22"/>
      <c r="S144" s="22"/>
      <c r="T144" s="22"/>
    </row>
    <row r="145" spans="2:20" ht="15" x14ac:dyDescent="0.25">
      <c r="B145" s="16" t="s">
        <v>282</v>
      </c>
      <c r="C145" s="41"/>
      <c r="D145" s="41"/>
      <c r="E145" s="41"/>
      <c r="F145" s="41"/>
      <c r="G145" s="41"/>
      <c r="H145" s="41"/>
      <c r="I145" s="41"/>
      <c r="J145" s="17">
        <v>4.3744772995268857</v>
      </c>
      <c r="K145" s="41"/>
      <c r="L145" s="18"/>
      <c r="M145" s="18">
        <v>4.7217993677571637E-2</v>
      </c>
      <c r="N145" s="17"/>
      <c r="O145" s="17"/>
      <c r="P145" s="17">
        <v>182.0328687384</v>
      </c>
      <c r="Q145" s="18"/>
      <c r="R145" s="18">
        <v>2.3765068637340446E-4</v>
      </c>
      <c r="S145" s="18">
        <v>9.0248513786576561E-6</v>
      </c>
      <c r="T145" s="15">
        <v>85</v>
      </c>
    </row>
    <row r="146" spans="2:20" ht="15" x14ac:dyDescent="0.25">
      <c r="B146" s="19" t="s">
        <v>3606</v>
      </c>
      <c r="C146" s="42" t="s">
        <v>3607</v>
      </c>
      <c r="D146" s="42" t="s">
        <v>102</v>
      </c>
      <c r="E146" s="42" t="s">
        <v>3608</v>
      </c>
      <c r="F146" s="42" t="s">
        <v>419</v>
      </c>
      <c r="G146" s="42" t="s">
        <v>685</v>
      </c>
      <c r="H146" s="42" t="s">
        <v>87</v>
      </c>
      <c r="I146" s="42" t="s">
        <v>3609</v>
      </c>
      <c r="J146" s="17">
        <v>7.0000000000000007E-2</v>
      </c>
      <c r="K146" s="42" t="s">
        <v>88</v>
      </c>
      <c r="L146" s="18">
        <v>7.7600000000000002E-2</v>
      </c>
      <c r="M146" s="18">
        <v>0</v>
      </c>
      <c r="N146" s="17">
        <v>4840.75</v>
      </c>
      <c r="O146" s="17">
        <v>9.9999999999999995E-7</v>
      </c>
      <c r="P146" s="17">
        <v>4.8400000000000003E-8</v>
      </c>
      <c r="Q146" s="18">
        <v>2.0999999999999999E-3</v>
      </c>
      <c r="R146" s="18">
        <v>6.318800170645423E-14</v>
      </c>
      <c r="S146" s="18">
        <v>2.3995820631424604E-15</v>
      </c>
      <c r="T146" s="15">
        <v>85</v>
      </c>
    </row>
    <row r="147" spans="2:20" ht="15" x14ac:dyDescent="0.25">
      <c r="B147" s="19" t="s">
        <v>3610</v>
      </c>
      <c r="C147" s="42" t="s">
        <v>3611</v>
      </c>
      <c r="D147" s="42" t="s">
        <v>102</v>
      </c>
      <c r="E147" s="42" t="s">
        <v>3612</v>
      </c>
      <c r="F147" s="42" t="s">
        <v>3613</v>
      </c>
      <c r="G147" s="42" t="s">
        <v>189</v>
      </c>
      <c r="H147" s="42" t="s">
        <v>189</v>
      </c>
      <c r="I147" s="42" t="s">
        <v>3239</v>
      </c>
      <c r="J147" s="17">
        <v>0</v>
      </c>
      <c r="K147" s="42" t="s">
        <v>50</v>
      </c>
      <c r="L147" s="18">
        <v>0</v>
      </c>
      <c r="M147" s="18">
        <v>0</v>
      </c>
      <c r="N147" s="17">
        <v>1000000</v>
      </c>
      <c r="O147" s="17">
        <v>0</v>
      </c>
      <c r="P147" s="17">
        <v>0</v>
      </c>
      <c r="Q147" s="18">
        <v>9.1000000000000004E-3</v>
      </c>
      <c r="R147" s="18">
        <v>0</v>
      </c>
      <c r="S147" s="18">
        <v>0</v>
      </c>
      <c r="T147" s="15">
        <v>85</v>
      </c>
    </row>
    <row r="148" spans="2:20" ht="15" x14ac:dyDescent="0.25">
      <c r="B148" s="19" t="s">
        <v>3614</v>
      </c>
      <c r="C148" s="42" t="s">
        <v>3615</v>
      </c>
      <c r="D148" s="42" t="s">
        <v>102</v>
      </c>
      <c r="E148" s="42" t="s">
        <v>3616</v>
      </c>
      <c r="F148" s="42" t="s">
        <v>906</v>
      </c>
      <c r="G148" s="42" t="s">
        <v>189</v>
      </c>
      <c r="H148" s="42" t="s">
        <v>189</v>
      </c>
      <c r="I148" s="42" t="s">
        <v>262</v>
      </c>
      <c r="J148" s="17">
        <v>5.6499999999999995</v>
      </c>
      <c r="K148" s="42" t="s">
        <v>50</v>
      </c>
      <c r="L148" s="18">
        <v>2.9999999999999995E-2</v>
      </c>
      <c r="M148" s="18">
        <v>5.5599999999999997E-2</v>
      </c>
      <c r="N148" s="17">
        <v>149706.16</v>
      </c>
      <c r="O148" s="17">
        <v>20.02</v>
      </c>
      <c r="P148" s="17">
        <v>108.32269217000001</v>
      </c>
      <c r="Q148" s="18">
        <v>1E-4</v>
      </c>
      <c r="R148" s="18">
        <v>1.4141930697697677E-4</v>
      </c>
      <c r="S148" s="18">
        <v>5.3704377926122779E-6</v>
      </c>
      <c r="T148" s="15">
        <v>85</v>
      </c>
    </row>
    <row r="149" spans="2:20" ht="15" x14ac:dyDescent="0.25">
      <c r="B149" s="19" t="s">
        <v>3617</v>
      </c>
      <c r="C149" s="42" t="s">
        <v>3618</v>
      </c>
      <c r="D149" s="42" t="s">
        <v>102</v>
      </c>
      <c r="E149" s="42" t="s">
        <v>3616</v>
      </c>
      <c r="F149" s="42" t="s">
        <v>906</v>
      </c>
      <c r="G149" s="42" t="s">
        <v>189</v>
      </c>
      <c r="H149" s="42" t="s">
        <v>189</v>
      </c>
      <c r="I149" s="42" t="s">
        <v>262</v>
      </c>
      <c r="J149" s="17">
        <v>2.5</v>
      </c>
      <c r="K149" s="42" t="s">
        <v>50</v>
      </c>
      <c r="L149" s="18">
        <v>2.7999999999999994E-2</v>
      </c>
      <c r="M149" s="18">
        <v>3.49E-2</v>
      </c>
      <c r="N149" s="17">
        <v>41613.300000000003</v>
      </c>
      <c r="O149" s="17">
        <v>49</v>
      </c>
      <c r="P149" s="17">
        <v>73.710176520000005</v>
      </c>
      <c r="Q149" s="18">
        <v>2.9999999999999997E-4</v>
      </c>
      <c r="R149" s="18">
        <v>9.6231379333239713E-5</v>
      </c>
      <c r="S149" s="18">
        <v>3.6544135836457961E-6</v>
      </c>
      <c r="T149" s="15">
        <v>85</v>
      </c>
    </row>
    <row r="150" spans="2:20" x14ac:dyDescent="0.2">
      <c r="B150" s="43"/>
      <c r="C150" s="44"/>
      <c r="D150" s="44"/>
      <c r="E150" s="44"/>
      <c r="F150" s="44"/>
      <c r="G150" s="44"/>
      <c r="H150" s="44"/>
      <c r="I150" s="44"/>
      <c r="J150" s="22"/>
      <c r="K150" s="44"/>
      <c r="L150" s="22"/>
      <c r="M150" s="22"/>
      <c r="N150" s="22"/>
      <c r="O150" s="22"/>
      <c r="P150" s="22"/>
      <c r="Q150" s="22"/>
      <c r="R150" s="22"/>
      <c r="S150" s="22"/>
      <c r="T150" s="22"/>
    </row>
    <row r="151" spans="2:20" ht="15" x14ac:dyDescent="0.25">
      <c r="B151" s="16" t="s">
        <v>2089</v>
      </c>
      <c r="C151" s="41"/>
      <c r="D151" s="41"/>
      <c r="E151" s="41"/>
      <c r="F151" s="41"/>
      <c r="G151" s="41"/>
      <c r="H151" s="41"/>
      <c r="I151" s="41"/>
      <c r="J151" s="17"/>
      <c r="K151" s="41"/>
      <c r="L151" s="18"/>
      <c r="M151" s="18"/>
      <c r="N151" s="17"/>
      <c r="O151" s="17"/>
      <c r="P151" s="17"/>
      <c r="Q151" s="18"/>
      <c r="R151" s="18"/>
      <c r="S151" s="18"/>
      <c r="T151" s="15">
        <v>86</v>
      </c>
    </row>
    <row r="152" spans="2:20" ht="15" x14ac:dyDescent="0.25">
      <c r="B152" s="19" t="s">
        <v>102</v>
      </c>
      <c r="C152" s="42" t="s">
        <v>102</v>
      </c>
      <c r="D152" s="42" t="s">
        <v>102</v>
      </c>
      <c r="E152" s="42" t="s">
        <v>102</v>
      </c>
      <c r="F152" s="42" t="s">
        <v>102</v>
      </c>
      <c r="G152" s="42" t="s">
        <v>102</v>
      </c>
      <c r="H152" s="42" t="s">
        <v>102</v>
      </c>
      <c r="I152" s="42"/>
      <c r="J152" s="17"/>
      <c r="K152" s="42" t="s">
        <v>102</v>
      </c>
      <c r="L152" s="18">
        <v>0</v>
      </c>
      <c r="M152" s="18"/>
      <c r="N152" s="17">
        <v>0</v>
      </c>
      <c r="O152" s="17">
        <v>0</v>
      </c>
      <c r="P152" s="17"/>
      <c r="Q152" s="18">
        <v>0</v>
      </c>
      <c r="R152" s="18"/>
      <c r="S152" s="18"/>
      <c r="T152" s="15">
        <v>86</v>
      </c>
    </row>
    <row r="153" spans="2:20" x14ac:dyDescent="0.2">
      <c r="B153" s="43"/>
      <c r="C153" s="44"/>
      <c r="D153" s="44"/>
      <c r="E153" s="44"/>
      <c r="F153" s="44"/>
      <c r="G153" s="44"/>
      <c r="H153" s="44"/>
      <c r="I153" s="44"/>
      <c r="J153" s="22"/>
      <c r="K153" s="44"/>
      <c r="L153" s="22"/>
      <c r="M153" s="22"/>
      <c r="N153" s="22"/>
      <c r="O153" s="22"/>
      <c r="P153" s="22"/>
      <c r="Q153" s="22"/>
      <c r="R153" s="22"/>
      <c r="S153" s="22"/>
      <c r="T153" s="22"/>
    </row>
    <row r="154" spans="2:20" ht="15" x14ac:dyDescent="0.25">
      <c r="B154" s="23" t="s">
        <v>152</v>
      </c>
      <c r="C154" s="41"/>
      <c r="D154" s="41"/>
      <c r="E154" s="41"/>
      <c r="F154" s="41"/>
      <c r="G154" s="41"/>
      <c r="H154" s="41"/>
      <c r="I154" s="41"/>
      <c r="J154" s="17"/>
      <c r="K154" s="41"/>
      <c r="L154" s="18"/>
      <c r="M154" s="18"/>
      <c r="N154" s="17"/>
      <c r="O154" s="17"/>
      <c r="P154" s="17"/>
      <c r="Q154" s="18"/>
      <c r="R154" s="18"/>
      <c r="S154" s="18"/>
      <c r="T154" s="15">
        <v>87</v>
      </c>
    </row>
    <row r="155" spans="2:20" ht="15" x14ac:dyDescent="0.25">
      <c r="B155" s="16" t="s">
        <v>3619</v>
      </c>
      <c r="C155" s="41"/>
      <c r="D155" s="41"/>
      <c r="E155" s="41"/>
      <c r="F155" s="41"/>
      <c r="G155" s="41"/>
      <c r="H155" s="41"/>
      <c r="I155" s="41"/>
      <c r="J155" s="17"/>
      <c r="K155" s="41"/>
      <c r="L155" s="18"/>
      <c r="M155" s="18"/>
      <c r="N155" s="17"/>
      <c r="O155" s="17"/>
      <c r="P155" s="17"/>
      <c r="Q155" s="18"/>
      <c r="R155" s="18"/>
      <c r="S155" s="18"/>
      <c r="T155" s="15">
        <v>87</v>
      </c>
    </row>
    <row r="156" spans="2:20" ht="15" x14ac:dyDescent="0.25">
      <c r="B156" s="19" t="s">
        <v>102</v>
      </c>
      <c r="C156" s="42" t="s">
        <v>102</v>
      </c>
      <c r="D156" s="42" t="s">
        <v>102</v>
      </c>
      <c r="E156" s="42" t="s">
        <v>102</v>
      </c>
      <c r="F156" s="42" t="s">
        <v>102</v>
      </c>
      <c r="G156" s="42" t="s">
        <v>102</v>
      </c>
      <c r="H156" s="42" t="s">
        <v>102</v>
      </c>
      <c r="I156" s="42"/>
      <c r="J156" s="17"/>
      <c r="K156" s="42" t="s">
        <v>102</v>
      </c>
      <c r="L156" s="18">
        <v>0</v>
      </c>
      <c r="M156" s="18"/>
      <c r="N156" s="17">
        <v>0</v>
      </c>
      <c r="O156" s="17">
        <v>0</v>
      </c>
      <c r="P156" s="17"/>
      <c r="Q156" s="18">
        <v>0</v>
      </c>
      <c r="R156" s="18"/>
      <c r="S156" s="18"/>
      <c r="T156" s="15">
        <v>87</v>
      </c>
    </row>
    <row r="157" spans="2:20" x14ac:dyDescent="0.2">
      <c r="B157" s="43"/>
      <c r="C157" s="44"/>
      <c r="D157" s="44"/>
      <c r="E157" s="44"/>
      <c r="F157" s="44"/>
      <c r="G157" s="44"/>
      <c r="H157" s="44"/>
      <c r="I157" s="44"/>
      <c r="J157" s="22"/>
      <c r="K157" s="44"/>
      <c r="L157" s="22"/>
      <c r="M157" s="22"/>
      <c r="N157" s="22"/>
      <c r="O157" s="22"/>
      <c r="P157" s="22"/>
      <c r="Q157" s="22"/>
      <c r="R157" s="22"/>
      <c r="S157" s="22"/>
      <c r="T157" s="22"/>
    </row>
    <row r="158" spans="2:20" ht="15" x14ac:dyDescent="0.25">
      <c r="B158" s="16" t="s">
        <v>3620</v>
      </c>
      <c r="C158" s="41"/>
      <c r="D158" s="41"/>
      <c r="E158" s="41"/>
      <c r="F158" s="41"/>
      <c r="G158" s="41"/>
      <c r="H158" s="41"/>
      <c r="I158" s="41"/>
      <c r="J158" s="17"/>
      <c r="K158" s="41"/>
      <c r="L158" s="18"/>
      <c r="M158" s="18"/>
      <c r="N158" s="17"/>
      <c r="O158" s="17"/>
      <c r="P158" s="17"/>
      <c r="Q158" s="18"/>
      <c r="R158" s="18"/>
      <c r="S158" s="18"/>
      <c r="T158" s="15">
        <v>88</v>
      </c>
    </row>
    <row r="159" spans="2:20" ht="15" x14ac:dyDescent="0.25">
      <c r="B159" s="19" t="s">
        <v>102</v>
      </c>
      <c r="C159" s="42" t="s">
        <v>102</v>
      </c>
      <c r="D159" s="42" t="s">
        <v>102</v>
      </c>
      <c r="E159" s="42" t="s">
        <v>102</v>
      </c>
      <c r="F159" s="42" t="s">
        <v>102</v>
      </c>
      <c r="G159" s="42" t="s">
        <v>102</v>
      </c>
      <c r="H159" s="42" t="s">
        <v>102</v>
      </c>
      <c r="I159" s="42"/>
      <c r="J159" s="17"/>
      <c r="K159" s="42" t="s">
        <v>102</v>
      </c>
      <c r="L159" s="18">
        <v>0</v>
      </c>
      <c r="M159" s="18"/>
      <c r="N159" s="17">
        <v>0</v>
      </c>
      <c r="O159" s="17">
        <v>0</v>
      </c>
      <c r="P159" s="17"/>
      <c r="Q159" s="18">
        <v>0</v>
      </c>
      <c r="R159" s="18"/>
      <c r="S159" s="18"/>
      <c r="T159" s="15">
        <v>88</v>
      </c>
    </row>
    <row r="160" spans="2:20" x14ac:dyDescent="0.2">
      <c r="B160" s="43"/>
      <c r="C160" s="44"/>
      <c r="D160" s="44"/>
      <c r="E160" s="44"/>
      <c r="F160" s="44"/>
      <c r="G160" s="44"/>
      <c r="H160" s="44"/>
      <c r="I160" s="44"/>
      <c r="J160" s="22"/>
      <c r="K160" s="44"/>
      <c r="L160" s="22"/>
      <c r="M160" s="22"/>
      <c r="N160" s="22"/>
      <c r="O160" s="22"/>
      <c r="P160" s="22"/>
      <c r="Q160" s="22"/>
      <c r="R160" s="22"/>
      <c r="S160" s="22"/>
      <c r="T160" s="22"/>
    </row>
    <row r="161" spans="2:20" x14ac:dyDescent="0.2">
      <c r="B161" s="46"/>
      <c r="C161" s="47"/>
      <c r="D161" s="47"/>
      <c r="E161" s="47"/>
      <c r="F161" s="47"/>
      <c r="G161" s="47"/>
      <c r="H161" s="47"/>
      <c r="I161" s="47"/>
      <c r="J161" s="48"/>
      <c r="K161" s="47"/>
      <c r="L161" s="48"/>
      <c r="M161" s="48"/>
      <c r="N161" s="48"/>
      <c r="O161" s="48"/>
      <c r="P161" s="48"/>
      <c r="Q161" s="48"/>
      <c r="R161" s="48"/>
      <c r="S161" s="48"/>
      <c r="T161" s="22"/>
    </row>
    <row r="163" spans="2:20" x14ac:dyDescent="0.2">
      <c r="B163" s="34" t="s">
        <v>60</v>
      </c>
    </row>
    <row r="165" spans="2:20" x14ac:dyDescent="0.2">
      <c r="B165" s="35"/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showGridLines="0" rightToLeft="1" zoomScale="80" zoomScaleNormal="80" workbookViewId="0"/>
  </sheetViews>
  <sheetFormatPr defaultRowHeight="14.25" x14ac:dyDescent="0.2"/>
  <cols>
    <col min="2" max="2" width="55.125" bestFit="1" customWidth="1"/>
    <col min="3" max="5" width="19.25" customWidth="1"/>
    <col min="6" max="6" width="26.25" bestFit="1" customWidth="1"/>
    <col min="7" max="13" width="19.25" customWidth="1"/>
  </cols>
  <sheetData>
    <row r="1" spans="2:13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</row>
    <row r="2" spans="2:13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</row>
    <row r="3" spans="2:13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</row>
    <row r="4" spans="2:13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</row>
    <row r="5" spans="2:13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</row>
    <row r="6" spans="2:13" ht="15" x14ac:dyDescent="0.25">
      <c r="B6" s="5" t="s">
        <v>2481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15" x14ac:dyDescent="0.25">
      <c r="B7" s="5" t="s">
        <v>1097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2:13" ht="30" x14ac:dyDescent="0.2">
      <c r="B8" s="36" t="s">
        <v>2426</v>
      </c>
      <c r="C8" s="37" t="s">
        <v>63</v>
      </c>
      <c r="D8" s="37" t="s">
        <v>3215</v>
      </c>
      <c r="E8" s="37" t="s">
        <v>64</v>
      </c>
      <c r="F8" s="37" t="s">
        <v>277</v>
      </c>
      <c r="G8" s="37" t="s">
        <v>67</v>
      </c>
      <c r="H8" s="37" t="s">
        <v>159</v>
      </c>
      <c r="I8" s="37" t="s">
        <v>160</v>
      </c>
      <c r="J8" s="37" t="s">
        <v>9</v>
      </c>
      <c r="K8" s="37" t="s">
        <v>161</v>
      </c>
      <c r="L8" s="37" t="s">
        <v>71</v>
      </c>
      <c r="M8" s="37" t="s">
        <v>72</v>
      </c>
    </row>
    <row r="9" spans="2:13" x14ac:dyDescent="0.2">
      <c r="B9" s="9"/>
      <c r="C9" s="10"/>
      <c r="D9" s="10"/>
      <c r="E9" s="10"/>
      <c r="F9" s="10"/>
      <c r="G9" s="10"/>
      <c r="H9" s="10" t="s">
        <v>164</v>
      </c>
      <c r="I9" s="10" t="s">
        <v>165</v>
      </c>
      <c r="J9" s="10" t="s">
        <v>11</v>
      </c>
      <c r="K9" s="10" t="s">
        <v>12</v>
      </c>
      <c r="L9" s="10" t="s">
        <v>12</v>
      </c>
      <c r="M9" s="10" t="s">
        <v>12</v>
      </c>
    </row>
    <row r="10" spans="2:13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  <c r="M10" s="12" t="s">
        <v>166</v>
      </c>
    </row>
    <row r="11" spans="2:13" ht="15" x14ac:dyDescent="0.25">
      <c r="B11" s="24" t="s">
        <v>1841</v>
      </c>
      <c r="C11" s="45"/>
      <c r="D11" s="45"/>
      <c r="E11" s="45"/>
      <c r="F11" s="45"/>
      <c r="G11" s="45"/>
      <c r="H11" s="25"/>
      <c r="I11" s="25"/>
      <c r="J11" s="25">
        <v>82.628051951900005</v>
      </c>
      <c r="K11" s="26"/>
      <c r="L11" s="26">
        <v>1</v>
      </c>
      <c r="M11" s="26">
        <v>4.096545276367409E-6</v>
      </c>
    </row>
    <row r="12" spans="2:13" ht="15" x14ac:dyDescent="0.25">
      <c r="B12" s="13" t="s">
        <v>81</v>
      </c>
      <c r="C12" s="38"/>
      <c r="D12" s="38"/>
      <c r="E12" s="38"/>
      <c r="F12" s="38"/>
      <c r="G12" s="38"/>
      <c r="H12" s="40"/>
      <c r="I12" s="40"/>
      <c r="J12" s="40">
        <v>82.627618579900002</v>
      </c>
      <c r="K12" s="39"/>
      <c r="L12" s="39">
        <v>0.99999475514683256</v>
      </c>
      <c r="M12" s="39">
        <v>4.0965237905889409E-6</v>
      </c>
    </row>
    <row r="13" spans="2:13" ht="15" x14ac:dyDescent="0.25">
      <c r="B13" s="16" t="s">
        <v>3622</v>
      </c>
      <c r="C13" s="41"/>
      <c r="D13" s="41"/>
      <c r="E13" s="41"/>
      <c r="F13" s="41"/>
      <c r="G13" s="41"/>
      <c r="H13" s="17"/>
      <c r="I13" s="17"/>
      <c r="J13" s="17">
        <v>82.627618579900002</v>
      </c>
      <c r="K13" s="18"/>
      <c r="L13" s="18">
        <v>0.99999475514683256</v>
      </c>
      <c r="M13" s="18">
        <v>4.0965237905889409E-6</v>
      </c>
    </row>
    <row r="14" spans="2:13" ht="15" x14ac:dyDescent="0.25">
      <c r="B14" s="19" t="s">
        <v>3623</v>
      </c>
      <c r="C14" s="42" t="s">
        <v>3624</v>
      </c>
      <c r="D14" s="42" t="s">
        <v>102</v>
      </c>
      <c r="E14" s="42" t="s">
        <v>3625</v>
      </c>
      <c r="F14" s="42" t="s">
        <v>383</v>
      </c>
      <c r="G14" s="42" t="s">
        <v>88</v>
      </c>
      <c r="H14" s="17">
        <v>10</v>
      </c>
      <c r="I14" s="17">
        <v>100</v>
      </c>
      <c r="J14" s="17">
        <v>0.01</v>
      </c>
      <c r="K14" s="18">
        <v>1E-4</v>
      </c>
      <c r="L14" s="18">
        <v>1.2102427400589412E-4</v>
      </c>
      <c r="M14" s="18">
        <v>4.9578141800464053E-10</v>
      </c>
    </row>
    <row r="15" spans="2:13" ht="15" x14ac:dyDescent="0.25">
      <c r="B15" s="19" t="s">
        <v>3626</v>
      </c>
      <c r="C15" s="42" t="s">
        <v>3627</v>
      </c>
      <c r="D15" s="42" t="s">
        <v>102</v>
      </c>
      <c r="E15" s="42" t="s">
        <v>3628</v>
      </c>
      <c r="F15" s="42" t="s">
        <v>655</v>
      </c>
      <c r="G15" s="42" t="s">
        <v>88</v>
      </c>
      <c r="H15" s="17">
        <v>31752</v>
      </c>
      <c r="I15" s="17">
        <v>0</v>
      </c>
      <c r="J15" s="17">
        <v>0</v>
      </c>
      <c r="K15" s="18">
        <v>2.8999999999999998E-3</v>
      </c>
      <c r="L15" s="18">
        <v>0</v>
      </c>
      <c r="M15" s="18">
        <v>0</v>
      </c>
    </row>
    <row r="16" spans="2:13" ht="15" x14ac:dyDescent="0.25">
      <c r="B16" s="19" t="s">
        <v>3629</v>
      </c>
      <c r="C16" s="42" t="s">
        <v>3630</v>
      </c>
      <c r="D16" s="42" t="s">
        <v>102</v>
      </c>
      <c r="E16" s="42" t="s">
        <v>3631</v>
      </c>
      <c r="F16" s="42" t="s">
        <v>655</v>
      </c>
      <c r="G16" s="42" t="s">
        <v>88</v>
      </c>
      <c r="H16" s="17">
        <v>246675.46</v>
      </c>
      <c r="I16" s="17">
        <v>0.01</v>
      </c>
      <c r="J16" s="17">
        <v>0.02</v>
      </c>
      <c r="K16" s="18">
        <v>3.04E-2</v>
      </c>
      <c r="L16" s="18">
        <v>2.4204854801178824E-4</v>
      </c>
      <c r="M16" s="18">
        <v>9.9156283600928106E-10</v>
      </c>
    </row>
    <row r="17" spans="2:13" ht="15" x14ac:dyDescent="0.25">
      <c r="B17" s="19" t="s">
        <v>3632</v>
      </c>
      <c r="C17" s="42" t="s">
        <v>3633</v>
      </c>
      <c r="D17" s="42" t="s">
        <v>102</v>
      </c>
      <c r="E17" s="42" t="s">
        <v>3634</v>
      </c>
      <c r="F17" s="42" t="s">
        <v>655</v>
      </c>
      <c r="G17" s="42" t="s">
        <v>88</v>
      </c>
      <c r="H17" s="17">
        <v>28500</v>
      </c>
      <c r="I17" s="17">
        <v>0</v>
      </c>
      <c r="J17" s="17">
        <v>0</v>
      </c>
      <c r="K17" s="18">
        <v>1.9E-3</v>
      </c>
      <c r="L17" s="18">
        <v>0</v>
      </c>
      <c r="M17" s="18">
        <v>0</v>
      </c>
    </row>
    <row r="18" spans="2:13" ht="15" x14ac:dyDescent="0.25">
      <c r="B18" s="19" t="s">
        <v>3635</v>
      </c>
      <c r="C18" s="42" t="s">
        <v>3636</v>
      </c>
      <c r="D18" s="42" t="s">
        <v>102</v>
      </c>
      <c r="E18" s="42" t="s">
        <v>3637</v>
      </c>
      <c r="F18" s="42" t="s">
        <v>655</v>
      </c>
      <c r="G18" s="42" t="s">
        <v>88</v>
      </c>
      <c r="H18" s="17">
        <v>145185</v>
      </c>
      <c r="I18" s="17">
        <v>0</v>
      </c>
      <c r="J18" s="17">
        <v>0</v>
      </c>
      <c r="K18" s="18">
        <v>0.62019999999999997</v>
      </c>
      <c r="L18" s="18">
        <v>0</v>
      </c>
      <c r="M18" s="18">
        <v>0</v>
      </c>
    </row>
    <row r="19" spans="2:13" ht="15" x14ac:dyDescent="0.25">
      <c r="B19" s="19" t="s">
        <v>3638</v>
      </c>
      <c r="C19" s="42" t="s">
        <v>3639</v>
      </c>
      <c r="D19" s="42" t="s">
        <v>102</v>
      </c>
      <c r="E19" s="42" t="s">
        <v>3637</v>
      </c>
      <c r="F19" s="42" t="s">
        <v>655</v>
      </c>
      <c r="G19" s="42" t="s">
        <v>88</v>
      </c>
      <c r="H19" s="17">
        <v>81487</v>
      </c>
      <c r="I19" s="17">
        <v>9.9999999999999995E-7</v>
      </c>
      <c r="J19" s="17">
        <v>8.1570000000000008E-7</v>
      </c>
      <c r="K19" s="18">
        <v>4.3000000000000009E-3</v>
      </c>
      <c r="L19" s="18">
        <v>9.8719500306607841E-9</v>
      </c>
      <c r="M19" s="18">
        <v>4.0440890266638533E-14</v>
      </c>
    </row>
    <row r="20" spans="2:13" ht="15" x14ac:dyDescent="0.25">
      <c r="B20" s="19" t="s">
        <v>3640</v>
      </c>
      <c r="C20" s="42" t="s">
        <v>3641</v>
      </c>
      <c r="D20" s="42" t="s">
        <v>102</v>
      </c>
      <c r="E20" s="42" t="s">
        <v>3616</v>
      </c>
      <c r="F20" s="42" t="s">
        <v>906</v>
      </c>
      <c r="G20" s="42" t="s">
        <v>50</v>
      </c>
      <c r="H20" s="17">
        <v>776.66000000000008</v>
      </c>
      <c r="I20" s="17">
        <v>640</v>
      </c>
      <c r="J20" s="17">
        <v>17.96</v>
      </c>
      <c r="K20" s="18">
        <v>0</v>
      </c>
      <c r="L20" s="18">
        <v>0.21735959611458583</v>
      </c>
      <c r="M20" s="18">
        <v>8.9042342673633446E-7</v>
      </c>
    </row>
    <row r="21" spans="2:13" ht="15" x14ac:dyDescent="0.25">
      <c r="B21" s="19" t="s">
        <v>3642</v>
      </c>
      <c r="C21" s="42" t="s">
        <v>3643</v>
      </c>
      <c r="D21" s="42" t="s">
        <v>102</v>
      </c>
      <c r="E21" s="42" t="s">
        <v>694</v>
      </c>
      <c r="F21" s="42" t="s">
        <v>331</v>
      </c>
      <c r="G21" s="42" t="s">
        <v>88</v>
      </c>
      <c r="H21" s="17">
        <v>25231</v>
      </c>
      <c r="I21" s="17">
        <v>9.9999999999999995E-7</v>
      </c>
      <c r="J21" s="17">
        <v>2.522E-7</v>
      </c>
      <c r="K21" s="18">
        <v>1.5E-3</v>
      </c>
      <c r="L21" s="18">
        <v>3.0522321904286495E-9</v>
      </c>
      <c r="M21" s="18">
        <v>1.2503607362077034E-14</v>
      </c>
    </row>
    <row r="22" spans="2:13" ht="15" x14ac:dyDescent="0.25">
      <c r="B22" s="19" t="s">
        <v>3644</v>
      </c>
      <c r="C22" s="42" t="s">
        <v>3645</v>
      </c>
      <c r="D22" s="42" t="s">
        <v>102</v>
      </c>
      <c r="E22" s="42" t="s">
        <v>3646</v>
      </c>
      <c r="F22" s="42" t="s">
        <v>331</v>
      </c>
      <c r="G22" s="42" t="s">
        <v>88</v>
      </c>
      <c r="H22" s="17">
        <v>24444</v>
      </c>
      <c r="I22" s="17">
        <v>46</v>
      </c>
      <c r="J22" s="17">
        <v>11.244240000000001</v>
      </c>
      <c r="K22" s="18">
        <v>1.2000000000000001E-3</v>
      </c>
      <c r="L22" s="18">
        <v>0.13608259827480348</v>
      </c>
      <c r="M22" s="18">
        <v>5.5746852515845003E-7</v>
      </c>
    </row>
    <row r="23" spans="2:13" ht="15" x14ac:dyDescent="0.25">
      <c r="B23" s="19" t="s">
        <v>3647</v>
      </c>
      <c r="C23" s="42" t="s">
        <v>3648</v>
      </c>
      <c r="D23" s="42" t="s">
        <v>102</v>
      </c>
      <c r="E23" s="42" t="s">
        <v>3649</v>
      </c>
      <c r="F23" s="42" t="s">
        <v>331</v>
      </c>
      <c r="G23" s="42" t="s">
        <v>88</v>
      </c>
      <c r="H23" s="17">
        <v>28200</v>
      </c>
      <c r="I23" s="17">
        <v>9.9999999999999995E-7</v>
      </c>
      <c r="J23" s="17">
        <v>2.8199999999999996E-7</v>
      </c>
      <c r="K23" s="18">
        <v>3.4999999999999996E-3</v>
      </c>
      <c r="L23" s="18">
        <v>3.4128845269662134E-9</v>
      </c>
      <c r="M23" s="18">
        <v>1.3981035987730861E-14</v>
      </c>
    </row>
    <row r="24" spans="2:13" ht="15" x14ac:dyDescent="0.25">
      <c r="B24" s="19" t="s">
        <v>3650</v>
      </c>
      <c r="C24" s="42" t="s">
        <v>3651</v>
      </c>
      <c r="D24" s="42" t="s">
        <v>102</v>
      </c>
      <c r="E24" s="42" t="s">
        <v>3529</v>
      </c>
      <c r="F24" s="42" t="s">
        <v>331</v>
      </c>
      <c r="G24" s="42" t="s">
        <v>88</v>
      </c>
      <c r="H24" s="17">
        <v>61060.74</v>
      </c>
      <c r="I24" s="17">
        <v>3.4</v>
      </c>
      <c r="J24" s="17">
        <v>2.0760651600000002</v>
      </c>
      <c r="K24" s="18">
        <v>8.8000000000000005E-3</v>
      </c>
      <c r="L24" s="18">
        <v>2.5125427877793042E-2</v>
      </c>
      <c r="M24" s="18">
        <v>1.0292745288948311E-7</v>
      </c>
    </row>
    <row r="25" spans="2:13" ht="15" x14ac:dyDescent="0.25">
      <c r="B25" s="19" t="s">
        <v>3652</v>
      </c>
      <c r="C25" s="42" t="s">
        <v>3653</v>
      </c>
      <c r="D25" s="42" t="s">
        <v>102</v>
      </c>
      <c r="E25" s="42" t="s">
        <v>3654</v>
      </c>
      <c r="F25" s="42" t="s">
        <v>331</v>
      </c>
      <c r="G25" s="42" t="s">
        <v>88</v>
      </c>
      <c r="H25" s="17">
        <v>4500</v>
      </c>
      <c r="I25" s="17">
        <v>0</v>
      </c>
      <c r="J25" s="17">
        <v>0</v>
      </c>
      <c r="K25" s="18">
        <v>4.4999999999999998E-2</v>
      </c>
      <c r="L25" s="18">
        <v>0</v>
      </c>
      <c r="M25" s="18">
        <v>0</v>
      </c>
    </row>
    <row r="26" spans="2:13" ht="15" x14ac:dyDescent="0.25">
      <c r="B26" s="19" t="s">
        <v>3655</v>
      </c>
      <c r="C26" s="42" t="s">
        <v>3656</v>
      </c>
      <c r="D26" s="42" t="s">
        <v>102</v>
      </c>
      <c r="E26" s="42" t="s">
        <v>694</v>
      </c>
      <c r="F26" s="42" t="s">
        <v>331</v>
      </c>
      <c r="G26" s="42" t="s">
        <v>88</v>
      </c>
      <c r="H26" s="17">
        <v>104422.20999999999</v>
      </c>
      <c r="I26" s="17">
        <v>0</v>
      </c>
      <c r="J26" s="17">
        <v>0</v>
      </c>
      <c r="K26" s="18">
        <v>6.7000000000000002E-3</v>
      </c>
      <c r="L26" s="18">
        <v>0</v>
      </c>
      <c r="M26" s="18">
        <v>0</v>
      </c>
    </row>
    <row r="27" spans="2:13" ht="15" x14ac:dyDescent="0.25">
      <c r="B27" s="19" t="s">
        <v>3657</v>
      </c>
      <c r="C27" s="42" t="s">
        <v>3658</v>
      </c>
      <c r="D27" s="42" t="s">
        <v>102</v>
      </c>
      <c r="E27" s="42" t="s">
        <v>3659</v>
      </c>
      <c r="F27" s="42" t="s">
        <v>331</v>
      </c>
      <c r="G27" s="42" t="s">
        <v>88</v>
      </c>
      <c r="H27" s="17">
        <v>35265</v>
      </c>
      <c r="I27" s="17">
        <v>46</v>
      </c>
      <c r="J27" s="17">
        <v>16.22</v>
      </c>
      <c r="K27" s="18">
        <v>1.8E-3</v>
      </c>
      <c r="L27" s="18">
        <v>0.19630137243756024</v>
      </c>
      <c r="M27" s="18">
        <v>8.0415746000352685E-7</v>
      </c>
    </row>
    <row r="28" spans="2:13" ht="15" x14ac:dyDescent="0.25">
      <c r="B28" s="19" t="s">
        <v>3660</v>
      </c>
      <c r="C28" s="42" t="s">
        <v>3661</v>
      </c>
      <c r="D28" s="42" t="s">
        <v>102</v>
      </c>
      <c r="E28" s="42" t="s">
        <v>1397</v>
      </c>
      <c r="F28" s="42" t="s">
        <v>331</v>
      </c>
      <c r="G28" s="42" t="s">
        <v>88</v>
      </c>
      <c r="H28" s="17">
        <v>112800</v>
      </c>
      <c r="I28" s="17">
        <v>0</v>
      </c>
      <c r="J28" s="17">
        <v>0</v>
      </c>
      <c r="K28" s="18">
        <v>0.93090000000000006</v>
      </c>
      <c r="L28" s="18">
        <v>0</v>
      </c>
      <c r="M28" s="18">
        <v>0</v>
      </c>
    </row>
    <row r="29" spans="2:13" ht="15" x14ac:dyDescent="0.25">
      <c r="B29" s="19" t="s">
        <v>3662</v>
      </c>
      <c r="C29" s="42" t="s">
        <v>3663</v>
      </c>
      <c r="D29" s="42" t="s">
        <v>102</v>
      </c>
      <c r="E29" s="42" t="s">
        <v>3664</v>
      </c>
      <c r="F29" s="42" t="s">
        <v>347</v>
      </c>
      <c r="G29" s="42" t="s">
        <v>88</v>
      </c>
      <c r="H29" s="17">
        <v>21879</v>
      </c>
      <c r="I29" s="17">
        <v>9.9999999999999995E-7</v>
      </c>
      <c r="J29" s="17">
        <v>7.0000000000000005E-8</v>
      </c>
      <c r="K29" s="18">
        <v>2.9999999999999997E-4</v>
      </c>
      <c r="L29" s="18">
        <v>8.4716991804125889E-10</v>
      </c>
      <c r="M29" s="18">
        <v>3.4704699260324842E-15</v>
      </c>
    </row>
    <row r="30" spans="2:13" ht="15" x14ac:dyDescent="0.25">
      <c r="B30" s="19" t="s">
        <v>3665</v>
      </c>
      <c r="C30" s="42" t="s">
        <v>3666</v>
      </c>
      <c r="D30" s="42" t="s">
        <v>102</v>
      </c>
      <c r="E30" s="42" t="s">
        <v>3616</v>
      </c>
      <c r="F30" s="42" t="s">
        <v>347</v>
      </c>
      <c r="G30" s="42" t="s">
        <v>50</v>
      </c>
      <c r="H30" s="17">
        <v>1517</v>
      </c>
      <c r="I30" s="17">
        <v>640</v>
      </c>
      <c r="J30" s="17">
        <v>35.097312000000002</v>
      </c>
      <c r="K30" s="18">
        <v>0</v>
      </c>
      <c r="L30" s="18">
        <v>0.4247626704358356</v>
      </c>
      <c r="M30" s="18">
        <v>1.7400595111511287E-6</v>
      </c>
    </row>
    <row r="31" spans="2:13" ht="15" x14ac:dyDescent="0.25">
      <c r="B31" s="19" t="s">
        <v>3667</v>
      </c>
      <c r="C31" s="42" t="s">
        <v>3668</v>
      </c>
      <c r="D31" s="42" t="s">
        <v>102</v>
      </c>
      <c r="E31" s="42" t="s">
        <v>3669</v>
      </c>
      <c r="F31" s="42" t="s">
        <v>529</v>
      </c>
      <c r="G31" s="42" t="s">
        <v>88</v>
      </c>
      <c r="H31" s="17">
        <v>2918</v>
      </c>
      <c r="I31" s="17">
        <v>0.01</v>
      </c>
      <c r="J31" s="17">
        <v>0</v>
      </c>
      <c r="K31" s="18">
        <v>1E-4</v>
      </c>
      <c r="L31" s="18">
        <v>0</v>
      </c>
      <c r="M31" s="18">
        <v>0</v>
      </c>
    </row>
    <row r="32" spans="2:13" x14ac:dyDescent="0.2">
      <c r="B32" s="43"/>
      <c r="C32" s="44"/>
      <c r="D32" s="44"/>
      <c r="E32" s="44"/>
      <c r="F32" s="44"/>
      <c r="G32" s="44"/>
      <c r="H32" s="22"/>
      <c r="I32" s="22"/>
      <c r="J32" s="22"/>
      <c r="K32" s="22"/>
      <c r="L32" s="22"/>
      <c r="M32" s="22"/>
    </row>
    <row r="33" spans="2:13" ht="15" x14ac:dyDescent="0.25">
      <c r="B33" s="23" t="s">
        <v>152</v>
      </c>
      <c r="C33" s="41"/>
      <c r="D33" s="41"/>
      <c r="E33" s="41"/>
      <c r="F33" s="41"/>
      <c r="G33" s="41"/>
      <c r="H33" s="17"/>
      <c r="I33" s="17"/>
      <c r="J33" s="17">
        <v>4.3337199999999996E-4</v>
      </c>
      <c r="K33" s="18"/>
      <c r="L33" s="18">
        <v>5.2448531674482342E-6</v>
      </c>
      <c r="M33" s="18">
        <v>2.1485778468350707E-11</v>
      </c>
    </row>
    <row r="34" spans="2:13" ht="15" x14ac:dyDescent="0.25">
      <c r="B34" s="16" t="s">
        <v>284</v>
      </c>
      <c r="C34" s="41"/>
      <c r="D34" s="41"/>
      <c r="E34" s="41"/>
      <c r="F34" s="41"/>
      <c r="G34" s="41"/>
      <c r="H34" s="17"/>
      <c r="I34" s="17"/>
      <c r="J34" s="17"/>
      <c r="K34" s="18"/>
      <c r="L34" s="18"/>
      <c r="M34" s="18"/>
    </row>
    <row r="35" spans="2:13" ht="15" x14ac:dyDescent="0.25">
      <c r="B35" s="19" t="s">
        <v>102</v>
      </c>
      <c r="C35" s="42" t="s">
        <v>102</v>
      </c>
      <c r="D35" s="42" t="s">
        <v>102</v>
      </c>
      <c r="E35" s="42" t="s">
        <v>102</v>
      </c>
      <c r="F35" s="42" t="s">
        <v>102</v>
      </c>
      <c r="G35" s="42" t="s">
        <v>102</v>
      </c>
      <c r="H35" s="17">
        <v>0</v>
      </c>
      <c r="I35" s="17">
        <v>0</v>
      </c>
      <c r="J35" s="17"/>
      <c r="K35" s="18">
        <v>0</v>
      </c>
      <c r="L35" s="18"/>
      <c r="M35" s="18"/>
    </row>
    <row r="36" spans="2:13" x14ac:dyDescent="0.2">
      <c r="B36" s="43"/>
      <c r="C36" s="44"/>
      <c r="D36" s="44"/>
      <c r="E36" s="44"/>
      <c r="F36" s="44"/>
      <c r="G36" s="44"/>
      <c r="H36" s="22"/>
      <c r="I36" s="22"/>
      <c r="J36" s="22"/>
      <c r="K36" s="22"/>
      <c r="L36" s="22"/>
      <c r="M36" s="22"/>
    </row>
    <row r="37" spans="2:13" ht="15" x14ac:dyDescent="0.25">
      <c r="B37" s="16" t="s">
        <v>285</v>
      </c>
      <c r="C37" s="41"/>
      <c r="D37" s="41"/>
      <c r="E37" s="41"/>
      <c r="F37" s="41"/>
      <c r="G37" s="41"/>
      <c r="H37" s="17"/>
      <c r="I37" s="17"/>
      <c r="J37" s="17">
        <v>4.3337199999999996E-4</v>
      </c>
      <c r="K37" s="18"/>
      <c r="L37" s="18">
        <v>5.2448531674482342E-6</v>
      </c>
      <c r="M37" s="18">
        <v>2.1485778468350707E-11</v>
      </c>
    </row>
    <row r="38" spans="2:13" ht="15" x14ac:dyDescent="0.25">
      <c r="B38" s="19" t="s">
        <v>3670</v>
      </c>
      <c r="C38" s="42" t="s">
        <v>3671</v>
      </c>
      <c r="D38" s="42" t="s">
        <v>102</v>
      </c>
      <c r="E38" s="42" t="s">
        <v>102</v>
      </c>
      <c r="F38" s="42" t="s">
        <v>985</v>
      </c>
      <c r="G38" s="42" t="s">
        <v>50</v>
      </c>
      <c r="H38" s="17">
        <v>4000</v>
      </c>
      <c r="I38" s="17">
        <v>1E-4</v>
      </c>
      <c r="J38" s="17">
        <v>1.4528E-5</v>
      </c>
      <c r="K38" s="18">
        <v>0</v>
      </c>
      <c r="L38" s="18">
        <v>1.7582406527576298E-7</v>
      </c>
      <c r="M38" s="18">
        <v>7.2027124407714178E-13</v>
      </c>
    </row>
    <row r="39" spans="2:13" ht="15" x14ac:dyDescent="0.25">
      <c r="B39" s="19" t="s">
        <v>3672</v>
      </c>
      <c r="C39" s="42" t="s">
        <v>3673</v>
      </c>
      <c r="D39" s="42" t="s">
        <v>946</v>
      </c>
      <c r="E39" s="42" t="s">
        <v>3674</v>
      </c>
      <c r="F39" s="42" t="s">
        <v>1575</v>
      </c>
      <c r="G39" s="42" t="s">
        <v>52</v>
      </c>
      <c r="H39" s="17">
        <v>597838.43000000005</v>
      </c>
      <c r="I39" s="17">
        <v>0</v>
      </c>
      <c r="J39" s="17">
        <v>0</v>
      </c>
      <c r="K39" s="18">
        <v>2.2000000000000001E-3</v>
      </c>
      <c r="L39" s="18">
        <v>0</v>
      </c>
      <c r="M39" s="18">
        <v>0</v>
      </c>
    </row>
    <row r="40" spans="2:13" ht="15" x14ac:dyDescent="0.25">
      <c r="B40" s="19" t="s">
        <v>3675</v>
      </c>
      <c r="C40" s="42" t="s">
        <v>3676</v>
      </c>
      <c r="D40" s="42" t="s">
        <v>102</v>
      </c>
      <c r="E40" s="42" t="s">
        <v>3677</v>
      </c>
      <c r="F40" s="42" t="s">
        <v>1575</v>
      </c>
      <c r="G40" s="42" t="s">
        <v>52</v>
      </c>
      <c r="H40" s="17">
        <v>100431.94</v>
      </c>
      <c r="I40" s="17">
        <v>1E-4</v>
      </c>
      <c r="J40" s="17">
        <v>4.1884399999999998E-4</v>
      </c>
      <c r="K40" s="18">
        <v>0</v>
      </c>
      <c r="L40" s="18">
        <v>5.0690291021724711E-6</v>
      </c>
      <c r="M40" s="18">
        <v>2.0765507224273564E-11</v>
      </c>
    </row>
    <row r="41" spans="2:13" x14ac:dyDescent="0.2">
      <c r="B41" s="43"/>
      <c r="C41" s="44"/>
      <c r="D41" s="44"/>
      <c r="E41" s="44"/>
      <c r="F41" s="44"/>
      <c r="G41" s="44"/>
      <c r="H41" s="22"/>
      <c r="I41" s="22"/>
      <c r="J41" s="22"/>
      <c r="K41" s="22"/>
      <c r="L41" s="22"/>
      <c r="M41" s="22"/>
    </row>
    <row r="42" spans="2:13" x14ac:dyDescent="0.2">
      <c r="B42" s="46"/>
      <c r="C42" s="47"/>
      <c r="D42" s="47"/>
      <c r="E42" s="47"/>
      <c r="F42" s="47"/>
      <c r="G42" s="47"/>
      <c r="H42" s="48"/>
      <c r="I42" s="48"/>
      <c r="J42" s="48"/>
      <c r="K42" s="48"/>
      <c r="L42" s="48"/>
      <c r="M42" s="48"/>
    </row>
    <row r="44" spans="2:13" x14ac:dyDescent="0.2">
      <c r="B44" s="34" t="s">
        <v>60</v>
      </c>
    </row>
    <row r="46" spans="2:13" x14ac:dyDescent="0.2">
      <c r="B46" s="35"/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4"/>
  <sheetViews>
    <sheetView showGridLines="0" rightToLeft="1" zoomScale="80" zoomScaleNormal="80" workbookViewId="0"/>
  </sheetViews>
  <sheetFormatPr defaultRowHeight="14.25" x14ac:dyDescent="0.2"/>
  <cols>
    <col min="2" max="2" width="77" bestFit="1" customWidth="1"/>
    <col min="3" max="11" width="19.25" customWidth="1"/>
  </cols>
  <sheetData>
    <row r="1" spans="2:11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</row>
    <row r="4" spans="2:11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3"/>
      <c r="C5" s="3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2481</v>
      </c>
      <c r="C6" s="6"/>
      <c r="D6" s="6"/>
      <c r="E6" s="6"/>
      <c r="F6" s="6"/>
      <c r="G6" s="6"/>
      <c r="H6" s="6"/>
      <c r="I6" s="6"/>
      <c r="J6" s="6"/>
      <c r="K6" s="6"/>
    </row>
    <row r="7" spans="2:11" ht="15" x14ac:dyDescent="0.25">
      <c r="B7" s="5" t="s">
        <v>3678</v>
      </c>
      <c r="C7" s="6"/>
      <c r="D7" s="6"/>
      <c r="E7" s="6"/>
      <c r="F7" s="6"/>
      <c r="G7" s="6"/>
      <c r="H7" s="6"/>
      <c r="I7" s="6"/>
      <c r="J7" s="6"/>
      <c r="K7" s="6"/>
    </row>
    <row r="8" spans="2:11" ht="30" x14ac:dyDescent="0.2">
      <c r="B8" s="36" t="s">
        <v>2426</v>
      </c>
      <c r="C8" s="37" t="s">
        <v>63</v>
      </c>
      <c r="D8" s="37" t="s">
        <v>67</v>
      </c>
      <c r="E8" s="37" t="s">
        <v>157</v>
      </c>
      <c r="F8" s="37" t="s">
        <v>159</v>
      </c>
      <c r="G8" s="37" t="s">
        <v>160</v>
      </c>
      <c r="H8" s="37" t="s">
        <v>9</v>
      </c>
      <c r="I8" s="37" t="s">
        <v>161</v>
      </c>
      <c r="J8" s="37" t="s">
        <v>71</v>
      </c>
      <c r="K8" s="37" t="s">
        <v>72</v>
      </c>
    </row>
    <row r="9" spans="2:11" x14ac:dyDescent="0.2">
      <c r="B9" s="9"/>
      <c r="C9" s="10"/>
      <c r="D9" s="10"/>
      <c r="E9" s="10" t="s">
        <v>162</v>
      </c>
      <c r="F9" s="10" t="s">
        <v>164</v>
      </c>
      <c r="G9" s="10" t="s">
        <v>165</v>
      </c>
      <c r="H9" s="10" t="s">
        <v>11</v>
      </c>
      <c r="I9" s="10" t="s">
        <v>12</v>
      </c>
      <c r="J9" s="10" t="s">
        <v>12</v>
      </c>
      <c r="K9" s="10" t="s">
        <v>12</v>
      </c>
    </row>
    <row r="10" spans="2:11" x14ac:dyDescent="0.2">
      <c r="B10" s="11"/>
      <c r="C10" s="12" t="s">
        <v>13</v>
      </c>
      <c r="D10" s="12" t="s">
        <v>73</v>
      </c>
      <c r="E10" s="12" t="s">
        <v>74</v>
      </c>
      <c r="F10" s="12" t="s">
        <v>75</v>
      </c>
      <c r="G10" s="12" t="s">
        <v>76</v>
      </c>
      <c r="H10" s="12" t="s">
        <v>77</v>
      </c>
      <c r="I10" s="12" t="s">
        <v>78</v>
      </c>
      <c r="J10" s="12" t="s">
        <v>79</v>
      </c>
      <c r="K10" s="12" t="s">
        <v>80</v>
      </c>
    </row>
    <row r="11" spans="2:11" ht="15" x14ac:dyDescent="0.25">
      <c r="B11" s="24" t="s">
        <v>3988</v>
      </c>
      <c r="C11" s="45"/>
      <c r="D11" s="45"/>
      <c r="E11" s="45"/>
      <c r="F11" s="25"/>
      <c r="G11" s="25"/>
      <c r="H11" s="25">
        <v>286856.57137552975</v>
      </c>
      <c r="I11" s="26"/>
      <c r="J11" s="26">
        <v>1</v>
      </c>
      <c r="K11" s="26">
        <v>1.4221815772050951E-2</v>
      </c>
    </row>
    <row r="12" spans="2:11" ht="15" x14ac:dyDescent="0.25">
      <c r="B12" s="13" t="s">
        <v>3679</v>
      </c>
      <c r="C12" s="38"/>
      <c r="D12" s="38"/>
      <c r="E12" s="38"/>
      <c r="F12" s="40"/>
      <c r="G12" s="40"/>
      <c r="H12" s="40">
        <v>117280.71484605478</v>
      </c>
      <c r="I12" s="39"/>
      <c r="J12" s="39">
        <v>0.40884792802086523</v>
      </c>
      <c r="K12" s="39">
        <v>5.8145599110974939E-3</v>
      </c>
    </row>
    <row r="13" spans="2:11" ht="15" x14ac:dyDescent="0.25">
      <c r="B13" s="16" t="s">
        <v>3680</v>
      </c>
      <c r="C13" s="41"/>
      <c r="D13" s="41"/>
      <c r="E13" s="41"/>
      <c r="F13" s="17"/>
      <c r="G13" s="17"/>
      <c r="H13" s="17">
        <v>8877.7256340999993</v>
      </c>
      <c r="I13" s="18"/>
      <c r="J13" s="18">
        <v>3.0948308388159561E-2</v>
      </c>
      <c r="K13" s="18">
        <v>4.4014114035302441E-4</v>
      </c>
    </row>
    <row r="14" spans="2:11" ht="15" x14ac:dyDescent="0.25">
      <c r="B14" s="19" t="s">
        <v>3681</v>
      </c>
      <c r="C14" s="42" t="s">
        <v>3682</v>
      </c>
      <c r="D14" s="42" t="s">
        <v>50</v>
      </c>
      <c r="E14" s="42" t="s">
        <v>2607</v>
      </c>
      <c r="F14" s="17">
        <v>94979.079999999987</v>
      </c>
      <c r="G14" s="17">
        <v>77</v>
      </c>
      <c r="H14" s="17">
        <v>264.3790181</v>
      </c>
      <c r="I14" s="18">
        <v>0</v>
      </c>
      <c r="J14" s="18">
        <v>9.2164183944698995E-4</v>
      </c>
      <c r="K14" s="18">
        <v>1.3107420448429253E-5</v>
      </c>
    </row>
    <row r="15" spans="2:11" ht="15" x14ac:dyDescent="0.25">
      <c r="B15" s="19" t="s">
        <v>3683</v>
      </c>
      <c r="C15" s="42" t="s">
        <v>3684</v>
      </c>
      <c r="D15" s="42" t="s">
        <v>50</v>
      </c>
      <c r="E15" s="42" t="s">
        <v>217</v>
      </c>
      <c r="F15" s="17">
        <v>706261.4</v>
      </c>
      <c r="G15" s="17">
        <v>142.99270000000001</v>
      </c>
      <c r="H15" s="17">
        <v>3650.7966160000001</v>
      </c>
      <c r="I15" s="18">
        <v>0</v>
      </c>
      <c r="J15" s="18">
        <v>1.2726905988221788E-2</v>
      </c>
      <c r="K15" s="18">
        <v>1.8099971231270233E-4</v>
      </c>
    </row>
    <row r="16" spans="2:11" ht="15" x14ac:dyDescent="0.25">
      <c r="B16" s="19" t="s">
        <v>3685</v>
      </c>
      <c r="C16" s="42" t="s">
        <v>3686</v>
      </c>
      <c r="D16" s="42" t="s">
        <v>50</v>
      </c>
      <c r="E16" s="42" t="s">
        <v>3687</v>
      </c>
      <c r="F16" s="17">
        <v>601553.98</v>
      </c>
      <c r="G16" s="17">
        <v>141.22999999999999</v>
      </c>
      <c r="H16" s="17">
        <v>3071.1400000000003</v>
      </c>
      <c r="I16" s="18">
        <v>2.3E-3</v>
      </c>
      <c r="J16" s="18">
        <v>1.0706186667690135E-2</v>
      </c>
      <c r="K16" s="18">
        <v>1.522614144090772E-4</v>
      </c>
    </row>
    <row r="17" spans="2:11" ht="15" x14ac:dyDescent="0.25">
      <c r="B17" s="19" t="s">
        <v>3688</v>
      </c>
      <c r="C17" s="42" t="s">
        <v>3689</v>
      </c>
      <c r="D17" s="42" t="s">
        <v>50</v>
      </c>
      <c r="E17" s="42" t="s">
        <v>2820</v>
      </c>
      <c r="F17" s="17">
        <v>121500</v>
      </c>
      <c r="G17" s="17">
        <v>3.47</v>
      </c>
      <c r="H17" s="17">
        <v>15.24</v>
      </c>
      <c r="I17" s="18">
        <v>2.3999999999999998E-3</v>
      </c>
      <c r="J17" s="18">
        <v>5.312759588152857E-5</v>
      </c>
      <c r="K17" s="18">
        <v>7.555708810390722E-7</v>
      </c>
    </row>
    <row r="18" spans="2:11" ht="15" x14ac:dyDescent="0.25">
      <c r="B18" s="19" t="s">
        <v>3690</v>
      </c>
      <c r="C18" s="42" t="s">
        <v>3691</v>
      </c>
      <c r="D18" s="42" t="s">
        <v>50</v>
      </c>
      <c r="E18" s="42" t="s">
        <v>2820</v>
      </c>
      <c r="F18" s="17">
        <v>322000.34999999998</v>
      </c>
      <c r="G18" s="17">
        <v>61.53</v>
      </c>
      <c r="H18" s="17">
        <v>716.21</v>
      </c>
      <c r="I18" s="18">
        <v>6.3999999999999994E-3</v>
      </c>
      <c r="J18" s="18">
        <v>2.4967529820413108E-3</v>
      </c>
      <c r="K18" s="18">
        <v>3.5508360938910365E-5</v>
      </c>
    </row>
    <row r="19" spans="2:11" ht="15" x14ac:dyDescent="0.25">
      <c r="B19" s="19" t="s">
        <v>3692</v>
      </c>
      <c r="C19" s="42" t="s">
        <v>3693</v>
      </c>
      <c r="D19" s="42" t="s">
        <v>50</v>
      </c>
      <c r="E19" s="42" t="s">
        <v>3694</v>
      </c>
      <c r="F19" s="17">
        <v>103443.76</v>
      </c>
      <c r="G19" s="17">
        <v>6.64</v>
      </c>
      <c r="H19" s="17">
        <v>24.83</v>
      </c>
      <c r="I19" s="18">
        <v>4.0000000000000002E-4</v>
      </c>
      <c r="J19" s="18">
        <v>8.6558937384406445E-5</v>
      </c>
      <c r="K19" s="18">
        <v>1.2310252609055224E-6</v>
      </c>
    </row>
    <row r="20" spans="2:11" ht="15" x14ac:dyDescent="0.25">
      <c r="B20" s="19" t="s">
        <v>3695</v>
      </c>
      <c r="C20" s="42" t="s">
        <v>3696</v>
      </c>
      <c r="D20" s="42" t="s">
        <v>50</v>
      </c>
      <c r="E20" s="42" t="s">
        <v>3694</v>
      </c>
      <c r="F20" s="17">
        <v>112730.83</v>
      </c>
      <c r="G20" s="17">
        <v>6.52</v>
      </c>
      <c r="H20" s="17">
        <v>26.59</v>
      </c>
      <c r="I20" s="18">
        <v>5.0000000000000001E-4</v>
      </c>
      <c r="J20" s="18">
        <v>9.2694407774924183E-5</v>
      </c>
      <c r="K20" s="18">
        <v>1.3182827904743393E-6</v>
      </c>
    </row>
    <row r="21" spans="2:11" ht="15" x14ac:dyDescent="0.25">
      <c r="B21" s="19" t="s">
        <v>3697</v>
      </c>
      <c r="C21" s="42" t="s">
        <v>3698</v>
      </c>
      <c r="D21" s="42" t="s">
        <v>50</v>
      </c>
      <c r="E21" s="42" t="s">
        <v>3699</v>
      </c>
      <c r="F21" s="17">
        <v>162949.84</v>
      </c>
      <c r="G21" s="17">
        <v>4.38</v>
      </c>
      <c r="H21" s="17">
        <v>25.78</v>
      </c>
      <c r="I21" s="18">
        <v>7.000000000000001E-4</v>
      </c>
      <c r="J21" s="18">
        <v>8.9870696970197286E-5</v>
      </c>
      <c r="K21" s="18">
        <v>1.2781244956159633E-6</v>
      </c>
    </row>
    <row r="22" spans="2:11" ht="15" x14ac:dyDescent="0.25">
      <c r="B22" s="19" t="s">
        <v>3700</v>
      </c>
      <c r="C22" s="42" t="s">
        <v>3701</v>
      </c>
      <c r="D22" s="42" t="s">
        <v>50</v>
      </c>
      <c r="E22" s="42" t="s">
        <v>3699</v>
      </c>
      <c r="F22" s="17">
        <v>13932.95</v>
      </c>
      <c r="G22" s="17">
        <v>0</v>
      </c>
      <c r="H22" s="17">
        <v>0</v>
      </c>
      <c r="I22" s="18">
        <v>1.2999999999999999E-3</v>
      </c>
      <c r="J22" s="18">
        <v>0</v>
      </c>
      <c r="K22" s="18">
        <v>0</v>
      </c>
    </row>
    <row r="23" spans="2:11" ht="15" x14ac:dyDescent="0.25">
      <c r="B23" s="19" t="s">
        <v>3702</v>
      </c>
      <c r="C23" s="42" t="s">
        <v>3703</v>
      </c>
      <c r="D23" s="42" t="s">
        <v>50</v>
      </c>
      <c r="E23" s="42" t="s">
        <v>3704</v>
      </c>
      <c r="F23" s="17">
        <v>37321.64</v>
      </c>
      <c r="G23" s="17">
        <v>2.59</v>
      </c>
      <c r="H23" s="17">
        <v>3.5</v>
      </c>
      <c r="I23" s="18">
        <v>2.0000000000000001E-4</v>
      </c>
      <c r="J23" s="18">
        <v>1.2201219526597769E-5</v>
      </c>
      <c r="K23" s="18">
        <v>1.7352349630162418E-7</v>
      </c>
    </row>
    <row r="24" spans="2:11" ht="15" x14ac:dyDescent="0.25">
      <c r="B24" s="19" t="s">
        <v>3705</v>
      </c>
      <c r="C24" s="42" t="s">
        <v>3706</v>
      </c>
      <c r="D24" s="42" t="s">
        <v>50</v>
      </c>
      <c r="E24" s="42" t="s">
        <v>3699</v>
      </c>
      <c r="F24" s="17">
        <v>150080.19</v>
      </c>
      <c r="G24" s="17">
        <v>2.64</v>
      </c>
      <c r="H24" s="17">
        <v>14.32</v>
      </c>
      <c r="I24" s="18">
        <v>2.7000000000000001E-3</v>
      </c>
      <c r="J24" s="18">
        <v>4.99204181773943E-5</v>
      </c>
      <c r="K24" s="18">
        <v>7.0995899058264525E-7</v>
      </c>
    </row>
    <row r="25" spans="2:11" ht="15" x14ac:dyDescent="0.25">
      <c r="B25" s="19" t="s">
        <v>3707</v>
      </c>
      <c r="C25" s="42" t="s">
        <v>3708</v>
      </c>
      <c r="D25" s="42" t="s">
        <v>50</v>
      </c>
      <c r="E25" s="42" t="s">
        <v>3699</v>
      </c>
      <c r="F25" s="17">
        <v>133207.13</v>
      </c>
      <c r="G25" s="17">
        <v>34.74</v>
      </c>
      <c r="H25" s="17">
        <v>167.28</v>
      </c>
      <c r="I25" s="18">
        <v>2.8999999999999998E-3</v>
      </c>
      <c r="J25" s="18">
        <v>5.8314857211693566E-4</v>
      </c>
      <c r="K25" s="18">
        <v>8.2934315603816267E-6</v>
      </c>
    </row>
    <row r="26" spans="2:11" ht="15" x14ac:dyDescent="0.25">
      <c r="B26" s="19" t="s">
        <v>3709</v>
      </c>
      <c r="C26" s="42" t="s">
        <v>3710</v>
      </c>
      <c r="D26" s="42" t="s">
        <v>50</v>
      </c>
      <c r="E26" s="42" t="s">
        <v>3699</v>
      </c>
      <c r="F26" s="17">
        <v>183525.9</v>
      </c>
      <c r="G26" s="17">
        <v>0</v>
      </c>
      <c r="H26" s="17">
        <v>0</v>
      </c>
      <c r="I26" s="18">
        <v>1.83E-2</v>
      </c>
      <c r="J26" s="18">
        <v>0</v>
      </c>
      <c r="K26" s="18">
        <v>0</v>
      </c>
    </row>
    <row r="27" spans="2:11" ht="15" x14ac:dyDescent="0.25">
      <c r="B27" s="19" t="s">
        <v>3711</v>
      </c>
      <c r="C27" s="42" t="s">
        <v>3712</v>
      </c>
      <c r="D27" s="42" t="s">
        <v>50</v>
      </c>
      <c r="E27" s="42" t="s">
        <v>475</v>
      </c>
      <c r="F27" s="17">
        <v>235192.73</v>
      </c>
      <c r="G27" s="17">
        <v>105.58</v>
      </c>
      <c r="H27" s="17">
        <v>897.66</v>
      </c>
      <c r="I27" s="18">
        <v>2.6099999999999998E-2</v>
      </c>
      <c r="J27" s="18">
        <v>3.1292990629273577E-3</v>
      </c>
      <c r="K27" s="18">
        <v>4.4504314768604559E-5</v>
      </c>
    </row>
    <row r="28" spans="2:11" x14ac:dyDescent="0.2">
      <c r="B28" s="43"/>
      <c r="C28" s="44"/>
      <c r="D28" s="44"/>
      <c r="E28" s="44"/>
      <c r="F28" s="22"/>
      <c r="G28" s="22"/>
      <c r="H28" s="22"/>
      <c r="I28" s="22"/>
      <c r="J28" s="22"/>
      <c r="K28" s="22"/>
    </row>
    <row r="29" spans="2:11" ht="15" x14ac:dyDescent="0.25">
      <c r="B29" s="16" t="s">
        <v>3713</v>
      </c>
      <c r="C29" s="41"/>
      <c r="D29" s="41"/>
      <c r="E29" s="41"/>
      <c r="F29" s="17"/>
      <c r="G29" s="17"/>
      <c r="H29" s="17"/>
      <c r="I29" s="18"/>
      <c r="J29" s="18"/>
      <c r="K29" s="18"/>
    </row>
    <row r="30" spans="2:11" ht="15" x14ac:dyDescent="0.25">
      <c r="B30" s="19" t="s">
        <v>102</v>
      </c>
      <c r="C30" s="42" t="s">
        <v>102</v>
      </c>
      <c r="D30" s="42" t="s">
        <v>102</v>
      </c>
      <c r="E30" s="42"/>
      <c r="F30" s="17">
        <v>0</v>
      </c>
      <c r="G30" s="17">
        <v>0</v>
      </c>
      <c r="H30" s="17"/>
      <c r="I30" s="18">
        <v>0</v>
      </c>
      <c r="J30" s="18"/>
      <c r="K30" s="18"/>
    </row>
    <row r="31" spans="2:11" x14ac:dyDescent="0.2">
      <c r="B31" s="43"/>
      <c r="C31" s="44"/>
      <c r="D31" s="44"/>
      <c r="E31" s="44"/>
      <c r="F31" s="22"/>
      <c r="G31" s="22"/>
      <c r="H31" s="22"/>
      <c r="I31" s="22"/>
      <c r="J31" s="22"/>
      <c r="K31" s="22"/>
    </row>
    <row r="32" spans="2:11" ht="15" x14ac:dyDescent="0.25">
      <c r="B32" s="16" t="s">
        <v>3714</v>
      </c>
      <c r="C32" s="41"/>
      <c r="D32" s="41"/>
      <c r="E32" s="41"/>
      <c r="F32" s="17"/>
      <c r="G32" s="17"/>
      <c r="H32" s="17">
        <v>12687.761815999998</v>
      </c>
      <c r="I32" s="18"/>
      <c r="J32" s="18">
        <v>4.42303334909145E-2</v>
      </c>
      <c r="K32" s="18">
        <v>6.290356544441612E-4</v>
      </c>
    </row>
    <row r="33" spans="2:11" ht="15" x14ac:dyDescent="0.25">
      <c r="B33" s="19" t="s">
        <v>3715</v>
      </c>
      <c r="C33" s="42" t="s">
        <v>3716</v>
      </c>
      <c r="D33" s="42" t="s">
        <v>50</v>
      </c>
      <c r="E33" s="42" t="s">
        <v>3717</v>
      </c>
      <c r="F33" s="17">
        <v>544480</v>
      </c>
      <c r="G33" s="17">
        <v>116.535464</v>
      </c>
      <c r="H33" s="17">
        <v>2293.7619439999999</v>
      </c>
      <c r="I33" s="18">
        <v>0</v>
      </c>
      <c r="J33" s="18">
        <v>7.9961980058570435E-3</v>
      </c>
      <c r="K33" s="18">
        <v>1.1372045491614008E-4</v>
      </c>
    </row>
    <row r="34" spans="2:11" ht="15" x14ac:dyDescent="0.25">
      <c r="B34" s="19" t="s">
        <v>3718</v>
      </c>
      <c r="C34" s="42" t="s">
        <v>3719</v>
      </c>
      <c r="D34" s="42" t="s">
        <v>88</v>
      </c>
      <c r="E34" s="42" t="s">
        <v>3720</v>
      </c>
      <c r="F34" s="17">
        <v>5753294</v>
      </c>
      <c r="G34" s="17">
        <v>106.6661</v>
      </c>
      <c r="H34" s="17">
        <v>6136.8143309999996</v>
      </c>
      <c r="I34" s="18">
        <v>0</v>
      </c>
      <c r="J34" s="18">
        <v>2.1393319670429203E-2</v>
      </c>
      <c r="K34" s="18">
        <v>3.0425185110543793E-4</v>
      </c>
    </row>
    <row r="35" spans="2:11" ht="15" x14ac:dyDescent="0.25">
      <c r="B35" s="19" t="s">
        <v>3721</v>
      </c>
      <c r="C35" s="42" t="s">
        <v>3722</v>
      </c>
      <c r="D35" s="42" t="s">
        <v>88</v>
      </c>
      <c r="E35" s="42" t="s">
        <v>3723</v>
      </c>
      <c r="F35" s="17">
        <v>3053298.36</v>
      </c>
      <c r="G35" s="17">
        <v>91.35</v>
      </c>
      <c r="H35" s="17">
        <v>2789.19</v>
      </c>
      <c r="I35" s="18">
        <v>0.61070000000000002</v>
      </c>
      <c r="J35" s="18">
        <v>9.723291283254637E-3</v>
      </c>
      <c r="K35" s="18">
        <v>1.3828285732843634E-4</v>
      </c>
    </row>
    <row r="36" spans="2:11" ht="15" x14ac:dyDescent="0.25">
      <c r="B36" s="19" t="s">
        <v>3724</v>
      </c>
      <c r="C36" s="42" t="s">
        <v>3725</v>
      </c>
      <c r="D36" s="42" t="s">
        <v>88</v>
      </c>
      <c r="E36" s="42" t="s">
        <v>3726</v>
      </c>
      <c r="F36" s="17">
        <v>1606999.38</v>
      </c>
      <c r="G36" s="17">
        <v>91.350099999999998</v>
      </c>
      <c r="H36" s="17">
        <v>1467.995541</v>
      </c>
      <c r="I36" s="18">
        <v>0</v>
      </c>
      <c r="J36" s="18">
        <v>5.1175245313736153E-3</v>
      </c>
      <c r="K36" s="18">
        <v>7.2780491094146947E-5</v>
      </c>
    </row>
    <row r="37" spans="2:11" x14ac:dyDescent="0.2">
      <c r="B37" s="43"/>
      <c r="C37" s="44"/>
      <c r="D37" s="44"/>
      <c r="E37" s="44"/>
      <c r="F37" s="22"/>
      <c r="G37" s="22"/>
      <c r="H37" s="22"/>
      <c r="I37" s="22"/>
      <c r="J37" s="22"/>
      <c r="K37" s="22"/>
    </row>
    <row r="38" spans="2:11" ht="15" x14ac:dyDescent="0.25">
      <c r="B38" s="16" t="s">
        <v>3727</v>
      </c>
      <c r="C38" s="41"/>
      <c r="D38" s="41"/>
      <c r="E38" s="41"/>
      <c r="F38" s="17"/>
      <c r="G38" s="17"/>
      <c r="H38" s="17">
        <v>95715.227395954775</v>
      </c>
      <c r="I38" s="18"/>
      <c r="J38" s="18">
        <v>0.33366928614179114</v>
      </c>
      <c r="K38" s="18">
        <v>4.7453831163003076E-3</v>
      </c>
    </row>
    <row r="39" spans="2:11" ht="15" x14ac:dyDescent="0.25">
      <c r="B39" s="19" t="s">
        <v>3728</v>
      </c>
      <c r="C39" s="42" t="s">
        <v>3729</v>
      </c>
      <c r="D39" s="42" t="s">
        <v>88</v>
      </c>
      <c r="E39" s="42" t="s">
        <v>3730</v>
      </c>
      <c r="F39" s="17">
        <v>5604000</v>
      </c>
      <c r="G39" s="17">
        <v>100.12</v>
      </c>
      <c r="H39" s="17">
        <v>5610.9199999999992</v>
      </c>
      <c r="I39" s="18">
        <v>4.6699999999999992E-2</v>
      </c>
      <c r="J39" s="18">
        <v>1.9560019047479411E-2</v>
      </c>
      <c r="K39" s="18">
        <v>2.7817898739105972E-4</v>
      </c>
    </row>
    <row r="40" spans="2:11" ht="15" x14ac:dyDescent="0.25">
      <c r="B40" s="19" t="s">
        <v>3731</v>
      </c>
      <c r="C40" s="42" t="s">
        <v>3732</v>
      </c>
      <c r="D40" s="42" t="s">
        <v>88</v>
      </c>
      <c r="E40" s="42" t="s">
        <v>3733</v>
      </c>
      <c r="F40" s="17">
        <v>7942103</v>
      </c>
      <c r="G40" s="17">
        <v>118.4157</v>
      </c>
      <c r="H40" s="17">
        <v>9404.6968620000007</v>
      </c>
      <c r="I40" s="18">
        <v>0</v>
      </c>
      <c r="J40" s="18">
        <v>3.2785363141247761E-2</v>
      </c>
      <c r="K40" s="18">
        <v>4.6626739461461537E-4</v>
      </c>
    </row>
    <row r="41" spans="2:11" ht="15" x14ac:dyDescent="0.25">
      <c r="B41" s="19" t="s">
        <v>3731</v>
      </c>
      <c r="C41" s="42" t="s">
        <v>3734</v>
      </c>
      <c r="D41" s="42" t="s">
        <v>88</v>
      </c>
      <c r="E41" s="42" t="s">
        <v>3735</v>
      </c>
      <c r="F41" s="17">
        <v>3341847</v>
      </c>
      <c r="G41" s="17">
        <v>118.3467</v>
      </c>
      <c r="H41" s="17">
        <v>3954.9656439999999</v>
      </c>
      <c r="I41" s="18">
        <v>0</v>
      </c>
      <c r="J41" s="18">
        <v>1.3787258297884604E-2</v>
      </c>
      <c r="K41" s="18">
        <v>1.9607984751419564E-4</v>
      </c>
    </row>
    <row r="42" spans="2:11" ht="15" x14ac:dyDescent="0.25">
      <c r="B42" s="19" t="s">
        <v>3736</v>
      </c>
      <c r="C42" s="42" t="s">
        <v>3737</v>
      </c>
      <c r="D42" s="42" t="s">
        <v>50</v>
      </c>
      <c r="E42" s="42" t="s">
        <v>3738</v>
      </c>
      <c r="F42" s="17">
        <v>337484.47</v>
      </c>
      <c r="G42" s="17">
        <v>117.2991</v>
      </c>
      <c r="H42" s="17">
        <v>1431.0564790000001</v>
      </c>
      <c r="I42" s="18">
        <v>0</v>
      </c>
      <c r="J42" s="18">
        <v>4.9887526443540145E-3</v>
      </c>
      <c r="K42" s="18">
        <v>7.094912104033482E-5</v>
      </c>
    </row>
    <row r="43" spans="2:11" ht="15" x14ac:dyDescent="0.25">
      <c r="B43" s="19" t="s">
        <v>3739</v>
      </c>
      <c r="C43" s="42" t="s">
        <v>3740</v>
      </c>
      <c r="D43" s="42" t="s">
        <v>88</v>
      </c>
      <c r="E43" s="42" t="s">
        <v>2779</v>
      </c>
      <c r="F43" s="17">
        <v>99138.17</v>
      </c>
      <c r="G43" s="17">
        <v>36.597299999999997</v>
      </c>
      <c r="H43" s="17">
        <v>36.281893490000002</v>
      </c>
      <c r="I43" s="18">
        <v>0</v>
      </c>
      <c r="J43" s="18">
        <v>1.2648095637489385E-4</v>
      </c>
      <c r="K43" s="18">
        <v>1.7987888602365537E-6</v>
      </c>
    </row>
    <row r="44" spans="2:11" ht="15" x14ac:dyDescent="0.25">
      <c r="B44" s="19" t="s">
        <v>3741</v>
      </c>
      <c r="C44" s="42" t="s">
        <v>3742</v>
      </c>
      <c r="D44" s="42" t="s">
        <v>88</v>
      </c>
      <c r="E44" s="42" t="s">
        <v>3239</v>
      </c>
      <c r="F44" s="17">
        <v>796048</v>
      </c>
      <c r="G44" s="17">
        <v>0</v>
      </c>
      <c r="H44" s="17">
        <v>0</v>
      </c>
      <c r="I44" s="18">
        <v>1.5900000000000001E-2</v>
      </c>
      <c r="J44" s="18">
        <v>0</v>
      </c>
      <c r="K44" s="18">
        <v>0</v>
      </c>
    </row>
    <row r="45" spans="2:11" ht="15" x14ac:dyDescent="0.25">
      <c r="B45" s="19" t="s">
        <v>3743</v>
      </c>
      <c r="C45" s="42" t="s">
        <v>3744</v>
      </c>
      <c r="D45" s="42" t="s">
        <v>88</v>
      </c>
      <c r="E45" s="42" t="s">
        <v>3745</v>
      </c>
      <c r="F45" s="17">
        <v>5604000</v>
      </c>
      <c r="G45" s="17">
        <v>100.22</v>
      </c>
      <c r="H45" s="17">
        <v>5616.1500000000005</v>
      </c>
      <c r="I45" s="18">
        <v>4.6699999999999992E-2</v>
      </c>
      <c r="J45" s="18">
        <v>1.9578251155514877E-2</v>
      </c>
      <c r="K45" s="18">
        <v>2.7843828107267625E-4</v>
      </c>
    </row>
    <row r="46" spans="2:11" ht="15" x14ac:dyDescent="0.25">
      <c r="B46" s="19" t="s">
        <v>3746</v>
      </c>
      <c r="C46" s="42" t="s">
        <v>3747</v>
      </c>
      <c r="D46" s="42" t="s">
        <v>50</v>
      </c>
      <c r="E46" s="42" t="s">
        <v>3041</v>
      </c>
      <c r="F46" s="17">
        <v>199600</v>
      </c>
      <c r="G46" s="17">
        <v>9.9999999999999995E-7</v>
      </c>
      <c r="H46" s="17">
        <v>7.2147999999999999E-6</v>
      </c>
      <c r="I46" s="18">
        <v>0</v>
      </c>
      <c r="J46" s="18">
        <v>2.5151245325856451E-11</v>
      </c>
      <c r="K46" s="18">
        <v>3.5769637746198804E-13</v>
      </c>
    </row>
    <row r="47" spans="2:11" ht="15" x14ac:dyDescent="0.25">
      <c r="B47" s="19" t="s">
        <v>3748</v>
      </c>
      <c r="C47" s="42" t="s">
        <v>3749</v>
      </c>
      <c r="D47" s="42" t="s">
        <v>88</v>
      </c>
      <c r="E47" s="42" t="s">
        <v>3239</v>
      </c>
      <c r="F47" s="17">
        <v>2852286.5</v>
      </c>
      <c r="G47" s="17">
        <v>127.25</v>
      </c>
      <c r="H47" s="17">
        <v>3629.6</v>
      </c>
      <c r="I47" s="18">
        <v>5.7000000000000002E-2</v>
      </c>
      <c r="J47" s="18">
        <v>1.2653013255354074E-2</v>
      </c>
      <c r="K47" s="18">
        <v>1.7994882347896433E-4</v>
      </c>
    </row>
    <row r="48" spans="2:11" ht="15" x14ac:dyDescent="0.25">
      <c r="B48" s="19" t="s">
        <v>3750</v>
      </c>
      <c r="C48" s="42" t="s">
        <v>3751</v>
      </c>
      <c r="D48" s="42" t="s">
        <v>50</v>
      </c>
      <c r="E48" s="42" t="s">
        <v>3239</v>
      </c>
      <c r="F48" s="17">
        <v>218035.41</v>
      </c>
      <c r="G48" s="17">
        <v>385.99</v>
      </c>
      <c r="H48" s="17">
        <v>3042.33</v>
      </c>
      <c r="I48" s="18">
        <v>4.4000000000000003E-3</v>
      </c>
      <c r="J48" s="18">
        <v>1.0605753200672625E-2</v>
      </c>
      <c r="K48" s="18">
        <v>1.5083306814380579E-4</v>
      </c>
    </row>
    <row r="49" spans="2:11" ht="15" x14ac:dyDescent="0.25">
      <c r="B49" s="19" t="s">
        <v>3752</v>
      </c>
      <c r="C49" s="42" t="s">
        <v>3753</v>
      </c>
      <c r="D49" s="42" t="s">
        <v>50</v>
      </c>
      <c r="E49" s="42" t="s">
        <v>3239</v>
      </c>
      <c r="F49" s="17">
        <v>476118.89</v>
      </c>
      <c r="G49" s="17">
        <v>339.84</v>
      </c>
      <c r="H49" s="17">
        <v>5849.18</v>
      </c>
      <c r="I49" s="18">
        <v>4.7599999999999996E-2</v>
      </c>
      <c r="J49" s="18">
        <v>2.0390608351595754E-2</v>
      </c>
      <c r="K49" s="18">
        <v>2.8999147545643835E-4</v>
      </c>
    </row>
    <row r="50" spans="2:11" ht="15" x14ac:dyDescent="0.25">
      <c r="B50" s="19" t="s">
        <v>3754</v>
      </c>
      <c r="C50" s="42" t="s">
        <v>3755</v>
      </c>
      <c r="D50" s="42" t="s">
        <v>88</v>
      </c>
      <c r="E50" s="42" t="s">
        <v>3756</v>
      </c>
      <c r="F50" s="17">
        <v>29790359.07</v>
      </c>
      <c r="G50" s="17">
        <v>99.14</v>
      </c>
      <c r="H50" s="17">
        <v>29534.260000000002</v>
      </c>
      <c r="I50" s="18">
        <v>1.4800000000000001E-2</v>
      </c>
      <c r="J50" s="18">
        <v>0.10295828280446155</v>
      </c>
      <c r="K50" s="18">
        <v>1.4642537302517735E-3</v>
      </c>
    </row>
    <row r="51" spans="2:11" ht="15" x14ac:dyDescent="0.25">
      <c r="B51" s="19" t="s">
        <v>3757</v>
      </c>
      <c r="C51" s="42" t="s">
        <v>3758</v>
      </c>
      <c r="D51" s="42" t="s">
        <v>50</v>
      </c>
      <c r="E51" s="42" t="s">
        <v>3239</v>
      </c>
      <c r="F51" s="17">
        <v>1990</v>
      </c>
      <c r="G51" s="17">
        <v>1691.71</v>
      </c>
      <c r="H51" s="17">
        <v>121.7</v>
      </c>
      <c r="I51" s="18">
        <v>0</v>
      </c>
      <c r="J51" s="18">
        <v>4.2425383325341384E-4</v>
      </c>
      <c r="K51" s="18">
        <v>6.0336598571164754E-6</v>
      </c>
    </row>
    <row r="52" spans="2:11" ht="15" x14ac:dyDescent="0.25">
      <c r="B52" s="19" t="s">
        <v>3759</v>
      </c>
      <c r="C52" s="42" t="s">
        <v>3760</v>
      </c>
      <c r="D52" s="42" t="s">
        <v>50</v>
      </c>
      <c r="E52" s="42" t="s">
        <v>3704</v>
      </c>
      <c r="F52" s="17">
        <v>87417.36</v>
      </c>
      <c r="G52" s="17">
        <v>122.17</v>
      </c>
      <c r="H52" s="17">
        <v>386.07</v>
      </c>
      <c r="I52" s="18">
        <v>8.9999999999999998E-4</v>
      </c>
      <c r="J52" s="18">
        <v>1.3458642350381714E-3</v>
      </c>
      <c r="K52" s="18">
        <v>1.9140633204905155E-5</v>
      </c>
    </row>
    <row r="53" spans="2:11" ht="15" x14ac:dyDescent="0.25">
      <c r="B53" s="19" t="s">
        <v>3761</v>
      </c>
      <c r="C53" s="42" t="s">
        <v>3762</v>
      </c>
      <c r="D53" s="42" t="s">
        <v>88</v>
      </c>
      <c r="E53" s="42" t="s">
        <v>3763</v>
      </c>
      <c r="F53" s="17">
        <v>853093.64</v>
      </c>
      <c r="G53" s="17">
        <v>36.6</v>
      </c>
      <c r="H53" s="17">
        <v>312.21000000000004</v>
      </c>
      <c r="I53" s="18">
        <v>1.9E-3</v>
      </c>
      <c r="J53" s="18">
        <v>1.08838364239974E-3</v>
      </c>
      <c r="K53" s="18">
        <v>1.5478791651522883E-5</v>
      </c>
    </row>
    <row r="54" spans="2:11" ht="15" x14ac:dyDescent="0.25">
      <c r="B54" s="19" t="s">
        <v>3764</v>
      </c>
      <c r="C54" s="42" t="s">
        <v>3765</v>
      </c>
      <c r="D54" s="42" t="s">
        <v>88</v>
      </c>
      <c r="E54" s="42" t="s">
        <v>3766</v>
      </c>
      <c r="F54" s="17">
        <v>538250.75</v>
      </c>
      <c r="G54" s="17">
        <v>96.39</v>
      </c>
      <c r="H54" s="17">
        <v>518.84</v>
      </c>
      <c r="I54" s="18">
        <v>0.21530000000000002</v>
      </c>
      <c r="J54" s="18">
        <v>1.8087087826228533E-3</v>
      </c>
      <c r="K54" s="18">
        <v>2.5723123091752771E-5</v>
      </c>
    </row>
    <row r="55" spans="2:11" ht="15" x14ac:dyDescent="0.25">
      <c r="B55" s="19" t="s">
        <v>3767</v>
      </c>
      <c r="C55" s="42" t="s">
        <v>3768</v>
      </c>
      <c r="D55" s="42" t="s">
        <v>50</v>
      </c>
      <c r="E55" s="42" t="s">
        <v>3239</v>
      </c>
      <c r="F55" s="17">
        <v>68981.759999999995</v>
      </c>
      <c r="G55" s="17">
        <v>0</v>
      </c>
      <c r="H55" s="17">
        <v>0</v>
      </c>
      <c r="I55" s="18">
        <v>0</v>
      </c>
      <c r="J55" s="18">
        <v>0</v>
      </c>
      <c r="K55" s="18">
        <v>0</v>
      </c>
    </row>
    <row r="56" spans="2:11" ht="15" x14ac:dyDescent="0.25">
      <c r="B56" s="19" t="s">
        <v>3769</v>
      </c>
      <c r="C56" s="42" t="s">
        <v>3770</v>
      </c>
      <c r="D56" s="42" t="s">
        <v>88</v>
      </c>
      <c r="E56" s="42" t="s">
        <v>3766</v>
      </c>
      <c r="F56" s="17">
        <v>652001.54</v>
      </c>
      <c r="G56" s="17">
        <v>96.394099999999995</v>
      </c>
      <c r="H56" s="17">
        <v>628.4910165</v>
      </c>
      <c r="I56" s="18">
        <v>0</v>
      </c>
      <c r="J56" s="18">
        <v>2.1909591036603088E-3</v>
      </c>
      <c r="K56" s="18">
        <v>3.1159416736354793E-5</v>
      </c>
    </row>
    <row r="57" spans="2:11" ht="15" x14ac:dyDescent="0.25">
      <c r="B57" s="19" t="s">
        <v>3771</v>
      </c>
      <c r="C57" s="42" t="s">
        <v>3772</v>
      </c>
      <c r="D57" s="42" t="s">
        <v>50</v>
      </c>
      <c r="E57" s="42" t="s">
        <v>3699</v>
      </c>
      <c r="F57" s="17">
        <v>17803.48</v>
      </c>
      <c r="G57" s="17">
        <v>55.93</v>
      </c>
      <c r="H57" s="17">
        <v>36</v>
      </c>
      <c r="I57" s="18">
        <v>5.0000000000000001E-4</v>
      </c>
      <c r="J57" s="18">
        <v>1.2549825798786277E-4</v>
      </c>
      <c r="K57" s="18">
        <v>1.7848131048167059E-6</v>
      </c>
    </row>
    <row r="58" spans="2:11" ht="15" x14ac:dyDescent="0.25">
      <c r="B58" s="19" t="s">
        <v>3773</v>
      </c>
      <c r="C58" s="42" t="s">
        <v>3774</v>
      </c>
      <c r="D58" s="42" t="s">
        <v>88</v>
      </c>
      <c r="E58" s="42" t="s">
        <v>3427</v>
      </c>
      <c r="F58" s="17">
        <v>2036113.5799999998</v>
      </c>
      <c r="G58" s="17">
        <v>99.1404</v>
      </c>
      <c r="H58" s="17">
        <v>2018.61114776</v>
      </c>
      <c r="I58" s="18">
        <v>0</v>
      </c>
      <c r="J58" s="18">
        <v>7.0370050721877842E-3</v>
      </c>
      <c r="K58" s="18">
        <v>1.0007898972364278E-4</v>
      </c>
    </row>
    <row r="59" spans="2:11" ht="15" x14ac:dyDescent="0.25">
      <c r="B59" s="19" t="s">
        <v>3775</v>
      </c>
      <c r="C59" s="42" t="s">
        <v>3776</v>
      </c>
      <c r="D59" s="42" t="s">
        <v>88</v>
      </c>
      <c r="E59" s="42" t="s">
        <v>3777</v>
      </c>
      <c r="F59" s="17">
        <v>649412.8899999999</v>
      </c>
      <c r="G59" s="17">
        <v>204.94640000000001</v>
      </c>
      <c r="H59" s="17">
        <v>1330.9483392900001</v>
      </c>
      <c r="I59" s="18">
        <v>0</v>
      </c>
      <c r="J59" s="18">
        <v>4.63976939035372E-3</v>
      </c>
      <c r="K59" s="18">
        <v>6.5985945494411767E-5</v>
      </c>
    </row>
    <row r="60" spans="2:11" ht="15" x14ac:dyDescent="0.25">
      <c r="B60" s="19" t="s">
        <v>3778</v>
      </c>
      <c r="C60" s="42" t="s">
        <v>3779</v>
      </c>
      <c r="D60" s="42" t="s">
        <v>88</v>
      </c>
      <c r="E60" s="42" t="s">
        <v>3780</v>
      </c>
      <c r="F60" s="17">
        <v>6721855.3399999999</v>
      </c>
      <c r="G60" s="17">
        <v>204.95</v>
      </c>
      <c r="H60" s="17">
        <v>13776.189999999999</v>
      </c>
      <c r="I60" s="18">
        <v>5.4000000000000003E-3</v>
      </c>
      <c r="J60" s="18">
        <v>4.8024662408605971E-2</v>
      </c>
      <c r="K60" s="18">
        <v>6.8299790129013483E-4</v>
      </c>
    </row>
    <row r="61" spans="2:11" ht="15" x14ac:dyDescent="0.25">
      <c r="B61" s="19" t="s">
        <v>3781</v>
      </c>
      <c r="C61" s="42" t="s">
        <v>3782</v>
      </c>
      <c r="D61" s="42" t="s">
        <v>88</v>
      </c>
      <c r="E61" s="42" t="s">
        <v>3783</v>
      </c>
      <c r="F61" s="17">
        <v>4303856.6900000004</v>
      </c>
      <c r="G61" s="17">
        <v>149.12</v>
      </c>
      <c r="H61" s="17">
        <v>6418.09</v>
      </c>
      <c r="I61" s="18">
        <v>2.1500000000000005E-2</v>
      </c>
      <c r="J61" s="18">
        <v>2.2373864294703394E-2</v>
      </c>
      <c r="K61" s="18">
        <v>3.1819697610814036E-4</v>
      </c>
    </row>
    <row r="62" spans="2:11" ht="15" x14ac:dyDescent="0.25">
      <c r="B62" s="19" t="s">
        <v>3784</v>
      </c>
      <c r="C62" s="42" t="s">
        <v>3785</v>
      </c>
      <c r="D62" s="42" t="s">
        <v>88</v>
      </c>
      <c r="E62" s="42" t="s">
        <v>463</v>
      </c>
      <c r="F62" s="17">
        <v>1380482.34</v>
      </c>
      <c r="G62" s="17">
        <v>149.12440000000001</v>
      </c>
      <c r="H62" s="17">
        <v>2058.6360067000001</v>
      </c>
      <c r="I62" s="18">
        <v>0</v>
      </c>
      <c r="J62" s="18">
        <v>7.1765342408872269E-3</v>
      </c>
      <c r="K62" s="18">
        <v>1.0206334785571368E-4</v>
      </c>
    </row>
    <row r="63" spans="2:11" x14ac:dyDescent="0.2">
      <c r="B63" s="43"/>
      <c r="C63" s="44"/>
      <c r="D63" s="44"/>
      <c r="E63" s="44"/>
      <c r="F63" s="22"/>
      <c r="G63" s="22"/>
      <c r="H63" s="22"/>
      <c r="I63" s="22"/>
      <c r="J63" s="22"/>
      <c r="K63" s="22"/>
    </row>
    <row r="64" spans="2:11" ht="15" x14ac:dyDescent="0.25">
      <c r="B64" s="23" t="s">
        <v>3786</v>
      </c>
      <c r="C64" s="41"/>
      <c r="D64" s="41"/>
      <c r="E64" s="41"/>
      <c r="F64" s="17"/>
      <c r="G64" s="17"/>
      <c r="H64" s="17">
        <v>169575.85652947499</v>
      </c>
      <c r="I64" s="18"/>
      <c r="J64" s="18">
        <v>0.59115207197913477</v>
      </c>
      <c r="K64" s="18">
        <v>8.4072558609534585E-3</v>
      </c>
    </row>
    <row r="65" spans="2:11" ht="15" x14ac:dyDescent="0.25">
      <c r="B65" s="16" t="s">
        <v>3680</v>
      </c>
      <c r="C65" s="41"/>
      <c r="D65" s="41"/>
      <c r="E65" s="41"/>
      <c r="F65" s="17"/>
      <c r="G65" s="17"/>
      <c r="H65" s="17">
        <v>27646.216211999999</v>
      </c>
      <c r="I65" s="18"/>
      <c r="J65" s="18">
        <v>9.6376443737828055E-2</v>
      </c>
      <c r="K65" s="18">
        <v>1.3706480276048242E-3</v>
      </c>
    </row>
    <row r="66" spans="2:11" ht="15" x14ac:dyDescent="0.25">
      <c r="B66" s="19" t="s">
        <v>3787</v>
      </c>
      <c r="C66" s="42" t="s">
        <v>3788</v>
      </c>
      <c r="D66" s="42" t="s">
        <v>88</v>
      </c>
      <c r="E66" s="42" t="s">
        <v>2597</v>
      </c>
      <c r="F66" s="17">
        <v>1008216.09</v>
      </c>
      <c r="G66" s="17">
        <v>402.76</v>
      </c>
      <c r="H66" s="17">
        <v>4060.65</v>
      </c>
      <c r="I66" s="18">
        <v>0.4239</v>
      </c>
      <c r="J66" s="18">
        <v>1.4155680591622637E-2</v>
      </c>
      <c r="K66" s="18">
        <v>2.0131948150205436E-4</v>
      </c>
    </row>
    <row r="67" spans="2:11" ht="15" x14ac:dyDescent="0.25">
      <c r="B67" s="19" t="s">
        <v>3789</v>
      </c>
      <c r="C67" s="42" t="s">
        <v>3790</v>
      </c>
      <c r="D67" s="42" t="s">
        <v>50</v>
      </c>
      <c r="E67" s="42" t="s">
        <v>3791</v>
      </c>
      <c r="F67" s="17">
        <v>900542.93</v>
      </c>
      <c r="G67" s="17">
        <v>96.55</v>
      </c>
      <c r="H67" s="17">
        <v>3143.04</v>
      </c>
      <c r="I67" s="18">
        <v>8.6500000000000007E-2</v>
      </c>
      <c r="J67" s="18">
        <v>1.0956834577393671E-2</v>
      </c>
      <c r="K67" s="18">
        <v>1.5582608280453053E-4</v>
      </c>
    </row>
    <row r="68" spans="2:11" ht="15" x14ac:dyDescent="0.25">
      <c r="B68" s="19" t="s">
        <v>3792</v>
      </c>
      <c r="C68" s="42" t="s">
        <v>3793</v>
      </c>
      <c r="D68" s="42" t="s">
        <v>50</v>
      </c>
      <c r="E68" s="42" t="s">
        <v>3378</v>
      </c>
      <c r="F68" s="17">
        <v>138105.43</v>
      </c>
      <c r="G68" s="17">
        <v>91.06</v>
      </c>
      <c r="H68" s="17">
        <v>454.64</v>
      </c>
      <c r="I68" s="18">
        <v>0</v>
      </c>
      <c r="J68" s="18">
        <v>1.5849035558778311E-3</v>
      </c>
      <c r="K68" s="18">
        <v>2.2540206388162976E-5</v>
      </c>
    </row>
    <row r="69" spans="2:11" ht="15" x14ac:dyDescent="0.25">
      <c r="B69" s="19" t="s">
        <v>3794</v>
      </c>
      <c r="C69" s="42" t="s">
        <v>3795</v>
      </c>
      <c r="D69" s="42" t="s">
        <v>50</v>
      </c>
      <c r="E69" s="42" t="s">
        <v>3796</v>
      </c>
      <c r="F69" s="17">
        <v>1414857.49</v>
      </c>
      <c r="G69" s="17">
        <v>100.28</v>
      </c>
      <c r="H69" s="17">
        <v>5129.1400000000003</v>
      </c>
      <c r="I69" s="18">
        <v>0</v>
      </c>
      <c r="J69" s="18">
        <v>1.7880503749329622E-2</v>
      </c>
      <c r="K69" s="18">
        <v>2.5429323023443221E-4</v>
      </c>
    </row>
    <row r="70" spans="2:11" ht="15" x14ac:dyDescent="0.25">
      <c r="B70" s="19" t="s">
        <v>3797</v>
      </c>
      <c r="C70" s="42" t="s">
        <v>3798</v>
      </c>
      <c r="D70" s="42" t="s">
        <v>50</v>
      </c>
      <c r="E70" s="42" t="s">
        <v>3799</v>
      </c>
      <c r="F70" s="17">
        <v>317551.75</v>
      </c>
      <c r="G70" s="17">
        <v>100.31</v>
      </c>
      <c r="H70" s="17">
        <v>1151.52</v>
      </c>
      <c r="I70" s="18">
        <v>0</v>
      </c>
      <c r="J70" s="18">
        <v>4.0142709455051034E-3</v>
      </c>
      <c r="K70" s="18">
        <v>5.7090221846070367E-5</v>
      </c>
    </row>
    <row r="71" spans="2:11" ht="15" x14ac:dyDescent="0.25">
      <c r="B71" s="19" t="s">
        <v>3800</v>
      </c>
      <c r="C71" s="42" t="s">
        <v>3801</v>
      </c>
      <c r="D71" s="42" t="s">
        <v>50</v>
      </c>
      <c r="E71" s="42" t="s">
        <v>245</v>
      </c>
      <c r="F71" s="17">
        <v>104962.77</v>
      </c>
      <c r="G71" s="17">
        <v>76.48</v>
      </c>
      <c r="H71" s="17">
        <v>290.18</v>
      </c>
      <c r="I71" s="18">
        <v>1</v>
      </c>
      <c r="J71" s="18">
        <v>1.0115856806366115E-3</v>
      </c>
      <c r="K71" s="18">
        <v>1.438658518765866E-5</v>
      </c>
    </row>
    <row r="72" spans="2:11" ht="15" x14ac:dyDescent="0.25">
      <c r="B72" s="19" t="s">
        <v>3802</v>
      </c>
      <c r="C72" s="42" t="s">
        <v>3803</v>
      </c>
      <c r="D72" s="42" t="s">
        <v>50</v>
      </c>
      <c r="E72" s="42" t="s">
        <v>3804</v>
      </c>
      <c r="F72" s="17">
        <v>127509.03</v>
      </c>
      <c r="G72" s="17">
        <v>219.66739999999999</v>
      </c>
      <c r="H72" s="17">
        <v>1012.546212</v>
      </c>
      <c r="I72" s="18">
        <v>0</v>
      </c>
      <c r="J72" s="18">
        <v>3.5297996038391437E-3</v>
      </c>
      <c r="K72" s="18">
        <v>5.0200159678058733E-5</v>
      </c>
    </row>
    <row r="73" spans="2:11" ht="15" x14ac:dyDescent="0.25">
      <c r="B73" s="19" t="s">
        <v>3805</v>
      </c>
      <c r="C73" s="42" t="s">
        <v>3806</v>
      </c>
      <c r="D73" s="42" t="s">
        <v>50</v>
      </c>
      <c r="E73" s="42" t="s">
        <v>2591</v>
      </c>
      <c r="F73" s="17">
        <v>200000</v>
      </c>
      <c r="G73" s="17">
        <v>95.95</v>
      </c>
      <c r="H73" s="17">
        <v>693.72</v>
      </c>
      <c r="I73" s="18">
        <v>0.1176</v>
      </c>
      <c r="J73" s="18">
        <v>2.4183514314261153E-3</v>
      </c>
      <c r="K73" s="18">
        <v>3.4393348529817922E-5</v>
      </c>
    </row>
    <row r="74" spans="2:11" ht="15" x14ac:dyDescent="0.25">
      <c r="B74" s="19" t="s">
        <v>3807</v>
      </c>
      <c r="C74" s="42" t="s">
        <v>3808</v>
      </c>
      <c r="D74" s="42" t="s">
        <v>50</v>
      </c>
      <c r="E74" s="42" t="s">
        <v>3809</v>
      </c>
      <c r="F74" s="17">
        <v>1485000</v>
      </c>
      <c r="G74" s="17">
        <v>96.65</v>
      </c>
      <c r="H74" s="17">
        <v>5188.25</v>
      </c>
      <c r="I74" s="18">
        <v>0</v>
      </c>
      <c r="J74" s="18">
        <v>1.8086564916820248E-2</v>
      </c>
      <c r="K74" s="18">
        <v>2.5722379419625764E-4</v>
      </c>
    </row>
    <row r="75" spans="2:11" ht="15" x14ac:dyDescent="0.25">
      <c r="B75" s="19" t="s">
        <v>3810</v>
      </c>
      <c r="C75" s="42" t="s">
        <v>3811</v>
      </c>
      <c r="D75" s="42" t="s">
        <v>50</v>
      </c>
      <c r="E75" s="42" t="s">
        <v>3812</v>
      </c>
      <c r="F75" s="17">
        <v>104246.49</v>
      </c>
      <c r="G75" s="17">
        <v>330.22</v>
      </c>
      <c r="H75" s="17">
        <v>1244.45</v>
      </c>
      <c r="I75" s="18">
        <v>3.0699999999999998E-2</v>
      </c>
      <c r="J75" s="18">
        <v>4.3382307542498841E-3</v>
      </c>
      <c r="K75" s="18">
        <v>6.1697518563587499E-5</v>
      </c>
    </row>
    <row r="76" spans="2:11" ht="15" x14ac:dyDescent="0.25">
      <c r="B76" s="19" t="s">
        <v>3813</v>
      </c>
      <c r="C76" s="42" t="s">
        <v>3814</v>
      </c>
      <c r="D76" s="42" t="s">
        <v>50</v>
      </c>
      <c r="E76" s="42" t="s">
        <v>3809</v>
      </c>
      <c r="F76" s="17">
        <v>1433250</v>
      </c>
      <c r="G76" s="17">
        <v>101.87</v>
      </c>
      <c r="H76" s="17">
        <v>5278.08</v>
      </c>
      <c r="I76" s="18">
        <v>4.7599999999999996E-2</v>
      </c>
      <c r="J76" s="18">
        <v>1.8399717931127185E-2</v>
      </c>
      <c r="K76" s="18">
        <v>2.616773986741933E-4</v>
      </c>
    </row>
    <row r="77" spans="2:11" x14ac:dyDescent="0.2">
      <c r="B77" s="43"/>
      <c r="C77" s="44"/>
      <c r="D77" s="44"/>
      <c r="E77" s="44"/>
      <c r="F77" s="22"/>
      <c r="G77" s="22"/>
      <c r="H77" s="22"/>
      <c r="I77" s="22"/>
      <c r="J77" s="22"/>
      <c r="K77" s="22"/>
    </row>
    <row r="78" spans="2:11" ht="15" x14ac:dyDescent="0.25">
      <c r="B78" s="16" t="s">
        <v>3713</v>
      </c>
      <c r="C78" s="41"/>
      <c r="D78" s="41"/>
      <c r="E78" s="41"/>
      <c r="F78" s="17"/>
      <c r="G78" s="17"/>
      <c r="H78" s="17">
        <v>27263.242451499998</v>
      </c>
      <c r="I78" s="18"/>
      <c r="J78" s="18">
        <v>9.5041373187888856E-2</v>
      </c>
      <c r="K78" s="18">
        <v>1.3516609002008982E-3</v>
      </c>
    </row>
    <row r="79" spans="2:11" ht="15" x14ac:dyDescent="0.25">
      <c r="B79" s="19" t="s">
        <v>3815</v>
      </c>
      <c r="C79" s="42" t="s">
        <v>3816</v>
      </c>
      <c r="D79" s="42" t="s">
        <v>50</v>
      </c>
      <c r="E79" s="42" t="s">
        <v>3817</v>
      </c>
      <c r="F79" s="17">
        <v>15860.04</v>
      </c>
      <c r="G79" s="17">
        <v>12251</v>
      </c>
      <c r="H79" s="17">
        <v>7023.97</v>
      </c>
      <c r="I79" s="18">
        <v>2E-3</v>
      </c>
      <c r="J79" s="18">
        <v>2.4485999976639122E-2</v>
      </c>
      <c r="K79" s="18">
        <v>3.4823538066220549E-4</v>
      </c>
    </row>
    <row r="80" spans="2:11" ht="15" x14ac:dyDescent="0.25">
      <c r="B80" s="19" t="s">
        <v>3818</v>
      </c>
      <c r="C80" s="42" t="s">
        <v>3819</v>
      </c>
      <c r="D80" s="42" t="s">
        <v>50</v>
      </c>
      <c r="E80" s="42" t="s">
        <v>3820</v>
      </c>
      <c r="F80" s="17">
        <v>8432.92</v>
      </c>
      <c r="G80" s="17">
        <v>12251</v>
      </c>
      <c r="H80" s="17">
        <v>3734.7180610000005</v>
      </c>
      <c r="I80" s="18">
        <v>0</v>
      </c>
      <c r="J80" s="18">
        <v>1.3019461409203018E-2</v>
      </c>
      <c r="K80" s="18">
        <v>1.8516038161301218E-4</v>
      </c>
    </row>
    <row r="81" spans="2:11" ht="15" x14ac:dyDescent="0.25">
      <c r="B81" s="19" t="s">
        <v>3821</v>
      </c>
      <c r="C81" s="42" t="s">
        <v>3822</v>
      </c>
      <c r="D81" s="42" t="s">
        <v>50</v>
      </c>
      <c r="E81" s="42" t="s">
        <v>3239</v>
      </c>
      <c r="F81" s="17">
        <v>520.41999999999996</v>
      </c>
      <c r="G81" s="17">
        <v>152890.29</v>
      </c>
      <c r="H81" s="17">
        <v>2876.35</v>
      </c>
      <c r="I81" s="18">
        <v>0</v>
      </c>
      <c r="J81" s="18">
        <v>1.002713651009414E-2</v>
      </c>
      <c r="K81" s="18">
        <v>1.4260408816776479E-4</v>
      </c>
    </row>
    <row r="82" spans="2:11" ht="15" x14ac:dyDescent="0.25">
      <c r="B82" s="19" t="s">
        <v>3823</v>
      </c>
      <c r="C82" s="42" t="s">
        <v>3824</v>
      </c>
      <c r="D82" s="42" t="s">
        <v>50</v>
      </c>
      <c r="E82" s="42" t="s">
        <v>597</v>
      </c>
      <c r="F82" s="17">
        <v>216.17</v>
      </c>
      <c r="G82" s="17">
        <v>152890.29</v>
      </c>
      <c r="H82" s="17">
        <v>1194.7681279999999</v>
      </c>
      <c r="I82" s="18">
        <v>0</v>
      </c>
      <c r="J82" s="18">
        <v>4.1650366323172172E-3</v>
      </c>
      <c r="K82" s="18">
        <v>5.9234383668658986E-5</v>
      </c>
    </row>
    <row r="83" spans="2:11" ht="15" x14ac:dyDescent="0.25">
      <c r="B83" s="19" t="s">
        <v>3825</v>
      </c>
      <c r="C83" s="42" t="s">
        <v>3826</v>
      </c>
      <c r="D83" s="42" t="s">
        <v>50</v>
      </c>
      <c r="E83" s="42" t="s">
        <v>3827</v>
      </c>
      <c r="F83" s="17">
        <v>2345.98</v>
      </c>
      <c r="G83" s="17">
        <v>0</v>
      </c>
      <c r="H83" s="17">
        <v>0</v>
      </c>
      <c r="I83" s="18">
        <v>0</v>
      </c>
      <c r="J83" s="18">
        <v>0</v>
      </c>
      <c r="K83" s="18">
        <v>0</v>
      </c>
    </row>
    <row r="84" spans="2:11" ht="15" x14ac:dyDescent="0.25">
      <c r="B84" s="19" t="s">
        <v>3828</v>
      </c>
      <c r="C84" s="42" t="s">
        <v>3829</v>
      </c>
      <c r="D84" s="42" t="s">
        <v>88</v>
      </c>
      <c r="E84" s="42" t="s">
        <v>3830</v>
      </c>
      <c r="F84" s="17">
        <v>1160.6300000000001</v>
      </c>
      <c r="G84" s="17">
        <v>226854.49</v>
      </c>
      <c r="H84" s="17">
        <v>2632.94</v>
      </c>
      <c r="I84" s="18">
        <v>0</v>
      </c>
      <c r="J84" s="18">
        <v>9.178593982960094E-3</v>
      </c>
      <c r="K84" s="18">
        <v>1.3053627267211384E-4</v>
      </c>
    </row>
    <row r="85" spans="2:11" ht="15" x14ac:dyDescent="0.25">
      <c r="B85" s="19" t="s">
        <v>3831</v>
      </c>
      <c r="C85" s="42" t="s">
        <v>3832</v>
      </c>
      <c r="D85" s="42" t="s">
        <v>88</v>
      </c>
      <c r="E85" s="42" t="s">
        <v>3833</v>
      </c>
      <c r="F85" s="17">
        <v>3391</v>
      </c>
      <c r="G85" s="17">
        <v>101172.4</v>
      </c>
      <c r="H85" s="17">
        <v>3430.7464662000002</v>
      </c>
      <c r="I85" s="18">
        <v>0</v>
      </c>
      <c r="J85" s="18">
        <v>1.1959797364058781E-2</v>
      </c>
      <c r="K85" s="18">
        <v>1.7009003478270457E-4</v>
      </c>
    </row>
    <row r="86" spans="2:11" ht="15" x14ac:dyDescent="0.25">
      <c r="B86" s="19" t="s">
        <v>3834</v>
      </c>
      <c r="C86" s="42" t="s">
        <v>3835</v>
      </c>
      <c r="D86" s="42" t="s">
        <v>88</v>
      </c>
      <c r="E86" s="42" t="s">
        <v>3833</v>
      </c>
      <c r="F86" s="17">
        <v>3184</v>
      </c>
      <c r="G86" s="17">
        <v>101172.399</v>
      </c>
      <c r="H86" s="17">
        <v>3221.3291833000003</v>
      </c>
      <c r="I86" s="18">
        <v>0</v>
      </c>
      <c r="J86" s="18">
        <v>1.1229755580822631E-2</v>
      </c>
      <c r="K86" s="18">
        <v>1.5970751503562047E-4</v>
      </c>
    </row>
    <row r="87" spans="2:11" ht="15" x14ac:dyDescent="0.25">
      <c r="B87" s="19" t="s">
        <v>3836</v>
      </c>
      <c r="C87" s="42" t="s">
        <v>3837</v>
      </c>
      <c r="D87" s="42" t="s">
        <v>88</v>
      </c>
      <c r="E87" s="42" t="s">
        <v>597</v>
      </c>
      <c r="F87" s="17">
        <v>1342.72</v>
      </c>
      <c r="G87" s="17">
        <v>226854.49100000001</v>
      </c>
      <c r="H87" s="17">
        <v>3046.0206129999997</v>
      </c>
      <c r="I87" s="18">
        <v>0</v>
      </c>
      <c r="J87" s="18">
        <v>1.0618618909072829E-2</v>
      </c>
      <c r="K87" s="18">
        <v>1.5101604187845043E-4</v>
      </c>
    </row>
    <row r="88" spans="2:11" ht="15" x14ac:dyDescent="0.25">
      <c r="B88" s="19" t="s">
        <v>3838</v>
      </c>
      <c r="C88" s="42" t="s">
        <v>3839</v>
      </c>
      <c r="D88" s="42" t="s">
        <v>50</v>
      </c>
      <c r="E88" s="42" t="s">
        <v>3239</v>
      </c>
      <c r="F88" s="17">
        <v>2.6</v>
      </c>
      <c r="G88" s="17">
        <v>127891.26</v>
      </c>
      <c r="H88" s="17">
        <v>12.02</v>
      </c>
      <c r="I88" s="18">
        <v>0</v>
      </c>
      <c r="J88" s="18">
        <v>4.1902473917058618E-5</v>
      </c>
      <c r="K88" s="18">
        <v>5.9592926444157791E-7</v>
      </c>
    </row>
    <row r="89" spans="2:11" ht="15" x14ac:dyDescent="0.25">
      <c r="B89" s="19" t="s">
        <v>3840</v>
      </c>
      <c r="C89" s="42" t="s">
        <v>3841</v>
      </c>
      <c r="D89" s="42" t="s">
        <v>50</v>
      </c>
      <c r="E89" s="42" t="s">
        <v>3239</v>
      </c>
      <c r="F89" s="17">
        <v>11.88</v>
      </c>
      <c r="G89" s="17">
        <v>93489.25</v>
      </c>
      <c r="H89" s="17">
        <v>40.15</v>
      </c>
      <c r="I89" s="18">
        <v>0</v>
      </c>
      <c r="J89" s="18">
        <v>1.3996541828368582E-4</v>
      </c>
      <c r="K89" s="18">
        <v>1.9905623932886319E-6</v>
      </c>
    </row>
    <row r="90" spans="2:11" ht="15" x14ac:dyDescent="0.25">
      <c r="B90" s="19" t="s">
        <v>3842</v>
      </c>
      <c r="C90" s="42" t="s">
        <v>3843</v>
      </c>
      <c r="D90" s="42" t="s">
        <v>50</v>
      </c>
      <c r="E90" s="42" t="s">
        <v>3256</v>
      </c>
      <c r="F90" s="17">
        <v>257.33</v>
      </c>
      <c r="G90" s="17">
        <v>5399.61</v>
      </c>
      <c r="H90" s="17">
        <v>50.23</v>
      </c>
      <c r="I90" s="18">
        <v>0</v>
      </c>
      <c r="J90" s="18">
        <v>1.7510493052028738E-4</v>
      </c>
      <c r="K90" s="18">
        <v>2.4903100626373093E-6</v>
      </c>
    </row>
    <row r="91" spans="2:11" x14ac:dyDescent="0.2">
      <c r="B91" s="43"/>
      <c r="C91" s="44"/>
      <c r="D91" s="44"/>
      <c r="E91" s="44"/>
      <c r="F91" s="22"/>
      <c r="G91" s="22"/>
      <c r="H91" s="22"/>
      <c r="I91" s="22"/>
      <c r="J91" s="22"/>
      <c r="K91" s="22"/>
    </row>
    <row r="92" spans="2:11" ht="15" x14ac:dyDescent="0.25">
      <c r="B92" s="16" t="s">
        <v>3714</v>
      </c>
      <c r="C92" s="41"/>
      <c r="D92" s="41"/>
      <c r="E92" s="41"/>
      <c r="F92" s="17"/>
      <c r="G92" s="17"/>
      <c r="H92" s="17">
        <v>16068.273551</v>
      </c>
      <c r="I92" s="18"/>
      <c r="J92" s="18">
        <v>5.6015009431193044E-2</v>
      </c>
      <c r="K92" s="18">
        <v>7.9663514460012405E-4</v>
      </c>
    </row>
    <row r="93" spans="2:11" ht="15" x14ac:dyDescent="0.25">
      <c r="B93" s="19" t="s">
        <v>3844</v>
      </c>
      <c r="C93" s="42" t="s">
        <v>3845</v>
      </c>
      <c r="D93" s="42" t="s">
        <v>50</v>
      </c>
      <c r="E93" s="42" t="s">
        <v>3846</v>
      </c>
      <c r="F93" s="17">
        <v>1567337.95</v>
      </c>
      <c r="G93" s="17">
        <v>95.231300000000005</v>
      </c>
      <c r="H93" s="17">
        <v>5395.735643</v>
      </c>
      <c r="I93" s="18">
        <v>0</v>
      </c>
      <c r="J93" s="18">
        <v>1.8809872882208905E-2</v>
      </c>
      <c r="K93" s="18">
        <v>2.6751054682647212E-4</v>
      </c>
    </row>
    <row r="94" spans="2:11" ht="15" x14ac:dyDescent="0.25">
      <c r="B94" s="19" t="s">
        <v>3847</v>
      </c>
      <c r="C94" s="42" t="s">
        <v>3848</v>
      </c>
      <c r="D94" s="42" t="s">
        <v>50</v>
      </c>
      <c r="E94" s="42" t="s">
        <v>208</v>
      </c>
      <c r="F94" s="17">
        <v>108780</v>
      </c>
      <c r="G94" s="17">
        <v>100</v>
      </c>
      <c r="H94" s="17">
        <v>393.23969999999997</v>
      </c>
      <c r="I94" s="18">
        <v>0</v>
      </c>
      <c r="J94" s="18">
        <v>1.370858258935271E-3</v>
      </c>
      <c r="K94" s="18">
        <v>1.9496093608171942E-5</v>
      </c>
    </row>
    <row r="95" spans="2:11" ht="15" x14ac:dyDescent="0.25">
      <c r="B95" s="19" t="s">
        <v>3849</v>
      </c>
      <c r="C95" s="42" t="s">
        <v>3850</v>
      </c>
      <c r="D95" s="42" t="s">
        <v>50</v>
      </c>
      <c r="E95" s="42" t="s">
        <v>239</v>
      </c>
      <c r="F95" s="17">
        <v>630000</v>
      </c>
      <c r="G95" s="17">
        <v>96.646501999999998</v>
      </c>
      <c r="H95" s="17">
        <v>2201.0757600000002</v>
      </c>
      <c r="I95" s="18">
        <v>0</v>
      </c>
      <c r="J95" s="18">
        <v>7.6730881549808647E-3</v>
      </c>
      <c r="K95" s="18">
        <v>1.0912524614284419E-4</v>
      </c>
    </row>
    <row r="96" spans="2:11" ht="15" x14ac:dyDescent="0.25">
      <c r="B96" s="19" t="s">
        <v>3851</v>
      </c>
      <c r="C96" s="42" t="s">
        <v>3852</v>
      </c>
      <c r="D96" s="42" t="s">
        <v>50</v>
      </c>
      <c r="E96" s="42" t="s">
        <v>3853</v>
      </c>
      <c r="F96" s="17">
        <v>990000</v>
      </c>
      <c r="G96" s="17">
        <v>96.646501999999998</v>
      </c>
      <c r="H96" s="17">
        <v>3458.833337</v>
      </c>
      <c r="I96" s="18">
        <v>0</v>
      </c>
      <c r="J96" s="18">
        <v>1.2057709957329063E-2</v>
      </c>
      <c r="K96" s="18">
        <v>1.7148252964595829E-4</v>
      </c>
    </row>
    <row r="97" spans="2:11" ht="15" x14ac:dyDescent="0.25">
      <c r="B97" s="19" t="s">
        <v>3854</v>
      </c>
      <c r="C97" s="42" t="s">
        <v>3855</v>
      </c>
      <c r="D97" s="42" t="s">
        <v>51</v>
      </c>
      <c r="E97" s="42" t="s">
        <v>3856</v>
      </c>
      <c r="F97" s="17">
        <v>20475.5</v>
      </c>
      <c r="G97" s="17">
        <v>48.52</v>
      </c>
      <c r="H97" s="17">
        <v>38.57</v>
      </c>
      <c r="I97" s="18">
        <v>1E-4</v>
      </c>
      <c r="J97" s="18">
        <v>1.3445743918310741E-4</v>
      </c>
      <c r="K97" s="18">
        <v>1.9122289292438984E-6</v>
      </c>
    </row>
    <row r="98" spans="2:11" ht="15" x14ac:dyDescent="0.25">
      <c r="B98" s="19" t="s">
        <v>3857</v>
      </c>
      <c r="C98" s="42" t="s">
        <v>3858</v>
      </c>
      <c r="D98" s="42" t="s">
        <v>50</v>
      </c>
      <c r="E98" s="42" t="s">
        <v>3239</v>
      </c>
      <c r="F98" s="17">
        <v>515840.26</v>
      </c>
      <c r="G98" s="17">
        <v>34.869999999999997</v>
      </c>
      <c r="H98" s="17">
        <v>650.23</v>
      </c>
      <c r="I98" s="18">
        <v>8.0000000000000004E-4</v>
      </c>
      <c r="J98" s="18">
        <v>2.2667425636513335E-3</v>
      </c>
      <c r="K98" s="18">
        <v>3.2237195142915746E-5</v>
      </c>
    </row>
    <row r="99" spans="2:11" ht="15" x14ac:dyDescent="0.25">
      <c r="B99" s="19" t="s">
        <v>3859</v>
      </c>
      <c r="C99" s="42" t="s">
        <v>3860</v>
      </c>
      <c r="D99" s="42" t="s">
        <v>50</v>
      </c>
      <c r="E99" s="42" t="s">
        <v>2834</v>
      </c>
      <c r="F99" s="17">
        <v>35851.46</v>
      </c>
      <c r="G99" s="17">
        <v>113.28</v>
      </c>
      <c r="H99" s="17">
        <v>146.82</v>
      </c>
      <c r="I99" s="18">
        <v>7.000000000000001E-4</v>
      </c>
      <c r="J99" s="18">
        <v>5.1182372882716692E-4</v>
      </c>
      <c r="K99" s="18">
        <v>7.2790627791441321E-6</v>
      </c>
    </row>
    <row r="100" spans="2:11" ht="15" x14ac:dyDescent="0.25">
      <c r="B100" s="19" t="s">
        <v>3861</v>
      </c>
      <c r="C100" s="42" t="s">
        <v>3862</v>
      </c>
      <c r="D100" s="42" t="s">
        <v>50</v>
      </c>
      <c r="E100" s="42" t="s">
        <v>3863</v>
      </c>
      <c r="F100" s="17">
        <v>30568</v>
      </c>
      <c r="G100" s="17">
        <v>102.93</v>
      </c>
      <c r="H100" s="17">
        <v>113.75</v>
      </c>
      <c r="I100" s="18">
        <v>2.9999999999999997E-4</v>
      </c>
      <c r="J100" s="18">
        <v>3.9653963461442747E-4</v>
      </c>
      <c r="K100" s="18">
        <v>5.6395136298027858E-6</v>
      </c>
    </row>
    <row r="101" spans="2:11" ht="15" x14ac:dyDescent="0.25">
      <c r="B101" s="19" t="s">
        <v>3864</v>
      </c>
      <c r="C101" s="42" t="s">
        <v>3865</v>
      </c>
      <c r="D101" s="42" t="s">
        <v>50</v>
      </c>
      <c r="E101" s="42" t="s">
        <v>3717</v>
      </c>
      <c r="F101" s="17">
        <v>871168</v>
      </c>
      <c r="G101" s="17">
        <v>116.535464</v>
      </c>
      <c r="H101" s="17">
        <v>3670.0191110000001</v>
      </c>
      <c r="I101" s="18">
        <v>0</v>
      </c>
      <c r="J101" s="18">
        <v>1.279391681146291E-2</v>
      </c>
      <c r="K101" s="18">
        <v>1.8195272789557103E-4</v>
      </c>
    </row>
    <row r="102" spans="2:11" x14ac:dyDescent="0.2">
      <c r="B102" s="43"/>
      <c r="C102" s="44"/>
      <c r="D102" s="44"/>
      <c r="E102" s="44"/>
      <c r="F102" s="22"/>
      <c r="G102" s="22"/>
      <c r="H102" s="22"/>
      <c r="I102" s="22"/>
      <c r="J102" s="22"/>
      <c r="K102" s="22"/>
    </row>
    <row r="103" spans="2:11" ht="15" x14ac:dyDescent="0.25">
      <c r="B103" s="16" t="s">
        <v>3727</v>
      </c>
      <c r="C103" s="41"/>
      <c r="D103" s="41"/>
      <c r="E103" s="41"/>
      <c r="F103" s="17"/>
      <c r="G103" s="17"/>
      <c r="H103" s="17">
        <v>98598.124314974979</v>
      </c>
      <c r="I103" s="18"/>
      <c r="J103" s="18">
        <v>0.34371924562222483</v>
      </c>
      <c r="K103" s="18">
        <v>4.888311788547612E-3</v>
      </c>
    </row>
    <row r="104" spans="2:11" ht="15" x14ac:dyDescent="0.25">
      <c r="B104" s="19" t="s">
        <v>3866</v>
      </c>
      <c r="C104" s="42" t="s">
        <v>3867</v>
      </c>
      <c r="D104" s="42" t="s">
        <v>50</v>
      </c>
      <c r="E104" s="42" t="s">
        <v>1072</v>
      </c>
      <c r="F104" s="17">
        <v>244791</v>
      </c>
      <c r="G104" s="17">
        <v>114.63</v>
      </c>
      <c r="H104" s="17">
        <v>1014.39</v>
      </c>
      <c r="I104" s="18">
        <v>0</v>
      </c>
      <c r="J104" s="18">
        <v>3.5362271644530027E-3</v>
      </c>
      <c r="K104" s="18">
        <v>5.0291571260972734E-5</v>
      </c>
    </row>
    <row r="105" spans="2:11" ht="15" x14ac:dyDescent="0.25">
      <c r="B105" s="19" t="s">
        <v>3868</v>
      </c>
      <c r="C105" s="42" t="s">
        <v>3869</v>
      </c>
      <c r="D105" s="42" t="s">
        <v>51</v>
      </c>
      <c r="E105" s="42" t="s">
        <v>194</v>
      </c>
      <c r="F105" s="17">
        <v>571322.6</v>
      </c>
      <c r="G105" s="17">
        <v>103.7495</v>
      </c>
      <c r="H105" s="17">
        <v>2301.033531</v>
      </c>
      <c r="I105" s="18">
        <v>0</v>
      </c>
      <c r="J105" s="18">
        <v>8.0215472142266889E-3</v>
      </c>
      <c r="K105" s="18">
        <v>1.140809666875405E-4</v>
      </c>
    </row>
    <row r="106" spans="2:11" ht="15" x14ac:dyDescent="0.25">
      <c r="B106" s="19" t="s">
        <v>3870</v>
      </c>
      <c r="C106" s="42" t="s">
        <v>3871</v>
      </c>
      <c r="D106" s="42" t="s">
        <v>51</v>
      </c>
      <c r="E106" s="42" t="s">
        <v>3872</v>
      </c>
      <c r="F106" s="17">
        <v>63261.369999999995</v>
      </c>
      <c r="G106" s="17">
        <v>229.13</v>
      </c>
      <c r="H106" s="17">
        <v>562.71</v>
      </c>
      <c r="I106" s="18">
        <v>0</v>
      </c>
      <c r="J106" s="18">
        <v>1.9616423542319515E-3</v>
      </c>
      <c r="K106" s="18">
        <v>2.7898116172539131E-5</v>
      </c>
    </row>
    <row r="107" spans="2:11" ht="15" x14ac:dyDescent="0.25">
      <c r="B107" s="19" t="s">
        <v>3873</v>
      </c>
      <c r="C107" s="42" t="s">
        <v>3874</v>
      </c>
      <c r="D107" s="42" t="s">
        <v>51</v>
      </c>
      <c r="E107" s="42" t="s">
        <v>597</v>
      </c>
      <c r="F107" s="17">
        <v>21087.37</v>
      </c>
      <c r="G107" s="17">
        <v>229.13550000000001</v>
      </c>
      <c r="H107" s="17">
        <v>187.573002</v>
      </c>
      <c r="I107" s="18">
        <v>0</v>
      </c>
      <c r="J107" s="18">
        <v>6.5389124990427499E-4</v>
      </c>
      <c r="K107" s="18">
        <v>9.2995208910947281E-6</v>
      </c>
    </row>
    <row r="108" spans="2:11" ht="15" x14ac:dyDescent="0.25">
      <c r="B108" s="19" t="s">
        <v>3875</v>
      </c>
      <c r="C108" s="42" t="s">
        <v>3876</v>
      </c>
      <c r="D108" s="42" t="s">
        <v>50</v>
      </c>
      <c r="E108" s="42" t="s">
        <v>3877</v>
      </c>
      <c r="F108" s="17">
        <v>758395.5</v>
      </c>
      <c r="G108" s="17">
        <v>123.91</v>
      </c>
      <c r="H108" s="17">
        <v>3397.09</v>
      </c>
      <c r="I108" s="18">
        <v>6.2E-2</v>
      </c>
      <c r="J108" s="18">
        <v>1.1842468811888576E-2</v>
      </c>
      <c r="K108" s="18">
        <v>1.6842140972893845E-4</v>
      </c>
    </row>
    <row r="109" spans="2:11" ht="15" x14ac:dyDescent="0.25">
      <c r="B109" s="19" t="s">
        <v>3878</v>
      </c>
      <c r="C109" s="42" t="s">
        <v>3879</v>
      </c>
      <c r="D109" s="42" t="s">
        <v>50</v>
      </c>
      <c r="E109" s="42" t="s">
        <v>3880</v>
      </c>
      <c r="F109" s="17">
        <v>2933.48</v>
      </c>
      <c r="G109" s="17">
        <v>10.764099999999999</v>
      </c>
      <c r="H109" s="17">
        <v>1.141482235</v>
      </c>
      <c r="I109" s="18">
        <v>0</v>
      </c>
      <c r="J109" s="18">
        <v>3.9792786671275606E-6</v>
      </c>
      <c r="K109" s="18">
        <v>5.6592568109540634E-8</v>
      </c>
    </row>
    <row r="110" spans="2:11" ht="15" x14ac:dyDescent="0.25">
      <c r="B110" s="19" t="s">
        <v>3881</v>
      </c>
      <c r="C110" s="42" t="s">
        <v>3882</v>
      </c>
      <c r="D110" s="42" t="s">
        <v>50</v>
      </c>
      <c r="E110" s="42" t="s">
        <v>3883</v>
      </c>
      <c r="F110" s="17">
        <v>352742.01</v>
      </c>
      <c r="G110" s="17">
        <v>123.9092</v>
      </c>
      <c r="H110" s="17">
        <v>1580.0434869999999</v>
      </c>
      <c r="I110" s="18">
        <v>0</v>
      </c>
      <c r="J110" s="18">
        <v>5.5081306989880072E-3</v>
      </c>
      <c r="K110" s="18">
        <v>7.8335620049385684E-5</v>
      </c>
    </row>
    <row r="111" spans="2:11" ht="15" x14ac:dyDescent="0.25">
      <c r="B111" s="19" t="s">
        <v>3884</v>
      </c>
      <c r="C111" s="42" t="s">
        <v>3885</v>
      </c>
      <c r="D111" s="42" t="s">
        <v>50</v>
      </c>
      <c r="E111" s="42" t="s">
        <v>3886</v>
      </c>
      <c r="F111" s="17">
        <v>1077528.26</v>
      </c>
      <c r="G111" s="17">
        <v>96.546700000000001</v>
      </c>
      <c r="H111" s="17">
        <v>3760.7494850000003</v>
      </c>
      <c r="I111" s="18">
        <v>0</v>
      </c>
      <c r="J111" s="18">
        <v>1.3110208586007002E-2</v>
      </c>
      <c r="K111" s="18">
        <v>1.8645097124335219E-4</v>
      </c>
    </row>
    <row r="112" spans="2:11" ht="15" x14ac:dyDescent="0.25">
      <c r="B112" s="19" t="s">
        <v>3887</v>
      </c>
      <c r="C112" s="42" t="s">
        <v>3888</v>
      </c>
      <c r="D112" s="42" t="s">
        <v>50</v>
      </c>
      <c r="E112" s="42" t="s">
        <v>3889</v>
      </c>
      <c r="F112" s="17">
        <v>154943.49</v>
      </c>
      <c r="G112" s="17">
        <v>81.44</v>
      </c>
      <c r="H112" s="17">
        <v>456.18</v>
      </c>
      <c r="I112" s="18">
        <v>0</v>
      </c>
      <c r="J112" s="18">
        <v>1.5902720924695342E-3</v>
      </c>
      <c r="K112" s="18">
        <v>2.2616556726535693E-5</v>
      </c>
    </row>
    <row r="113" spans="2:11" ht="15" x14ac:dyDescent="0.25">
      <c r="B113" s="19" t="s">
        <v>3890</v>
      </c>
      <c r="C113" s="42" t="s">
        <v>3891</v>
      </c>
      <c r="D113" s="42" t="s">
        <v>50</v>
      </c>
      <c r="E113" s="42" t="s">
        <v>3892</v>
      </c>
      <c r="F113" s="17">
        <v>1306752</v>
      </c>
      <c r="G113" s="17">
        <v>116.53</v>
      </c>
      <c r="H113" s="17">
        <v>5505.03</v>
      </c>
      <c r="I113" s="18">
        <v>0</v>
      </c>
      <c r="J113" s="18">
        <v>1.9190879865859004E-2</v>
      </c>
      <c r="K113" s="18">
        <v>2.7292915795580863E-4</v>
      </c>
    </row>
    <row r="114" spans="2:11" ht="15" x14ac:dyDescent="0.25">
      <c r="B114" s="19" t="s">
        <v>3893</v>
      </c>
      <c r="C114" s="42" t="s">
        <v>3894</v>
      </c>
      <c r="D114" s="42" t="s">
        <v>50</v>
      </c>
      <c r="E114" s="42" t="s">
        <v>3895</v>
      </c>
      <c r="F114" s="17">
        <v>199226.08000000002</v>
      </c>
      <c r="G114" s="17">
        <v>81.442999999999998</v>
      </c>
      <c r="H114" s="17">
        <v>586.55434220000006</v>
      </c>
      <c r="I114" s="18">
        <v>0</v>
      </c>
      <c r="J114" s="18">
        <v>2.044765226703243E-3</v>
      </c>
      <c r="K114" s="18">
        <v>2.9080274351269519E-5</v>
      </c>
    </row>
    <row r="115" spans="2:11" ht="15" x14ac:dyDescent="0.25">
      <c r="B115" s="19" t="s">
        <v>3896</v>
      </c>
      <c r="C115" s="42" t="s">
        <v>3897</v>
      </c>
      <c r="D115" s="42" t="s">
        <v>50</v>
      </c>
      <c r="E115" s="42" t="s">
        <v>3239</v>
      </c>
      <c r="F115" s="17">
        <v>5.12</v>
      </c>
      <c r="G115" s="17">
        <v>100000</v>
      </c>
      <c r="H115" s="17">
        <v>18.510000000000002</v>
      </c>
      <c r="I115" s="18">
        <v>1E-4</v>
      </c>
      <c r="J115" s="18">
        <v>6.4527020982092773E-5</v>
      </c>
      <c r="K115" s="18">
        <v>9.176914047265897E-7</v>
      </c>
    </row>
    <row r="116" spans="2:11" ht="15" x14ac:dyDescent="0.25">
      <c r="B116" s="19" t="s">
        <v>3898</v>
      </c>
      <c r="C116" s="42" t="s">
        <v>3899</v>
      </c>
      <c r="D116" s="42" t="s">
        <v>50</v>
      </c>
      <c r="E116" s="42" t="s">
        <v>3900</v>
      </c>
      <c r="F116" s="17">
        <v>147600</v>
      </c>
      <c r="G116" s="17">
        <v>286.57</v>
      </c>
      <c r="H116" s="17">
        <v>1529.0630120999999</v>
      </c>
      <c r="I116" s="18">
        <v>0</v>
      </c>
      <c r="J116" s="18">
        <v>5.3304095658951193E-3</v>
      </c>
      <c r="K116" s="18">
        <v>7.5808102835738477E-5</v>
      </c>
    </row>
    <row r="117" spans="2:11" ht="15" x14ac:dyDescent="0.25">
      <c r="B117" s="19" t="s">
        <v>3901</v>
      </c>
      <c r="C117" s="42" t="s">
        <v>3902</v>
      </c>
      <c r="D117" s="42" t="s">
        <v>50</v>
      </c>
      <c r="E117" s="42" t="s">
        <v>3903</v>
      </c>
      <c r="F117" s="17">
        <v>254377.82</v>
      </c>
      <c r="G117" s="17">
        <v>100.36</v>
      </c>
      <c r="H117" s="17">
        <v>922.9</v>
      </c>
      <c r="I117" s="18">
        <v>0</v>
      </c>
      <c r="J117" s="18">
        <v>3.2172872860277372E-3</v>
      </c>
      <c r="K117" s="18">
        <v>4.5755667067648276E-5</v>
      </c>
    </row>
    <row r="118" spans="2:11" ht="15" x14ac:dyDescent="0.25">
      <c r="B118" s="19" t="s">
        <v>3904</v>
      </c>
      <c r="C118" s="42" t="s">
        <v>3905</v>
      </c>
      <c r="D118" s="42" t="s">
        <v>50</v>
      </c>
      <c r="E118" s="42" t="s">
        <v>3906</v>
      </c>
      <c r="F118" s="17">
        <v>358993.01</v>
      </c>
      <c r="G118" s="17">
        <v>100.3613</v>
      </c>
      <c r="H118" s="17">
        <v>1302.44853704</v>
      </c>
      <c r="I118" s="18">
        <v>0</v>
      </c>
      <c r="J118" s="18">
        <v>4.5404172921488985E-3</v>
      </c>
      <c r="K118" s="18">
        <v>6.4572978257176075E-5</v>
      </c>
    </row>
    <row r="119" spans="2:11" ht="15" x14ac:dyDescent="0.25">
      <c r="B119" s="19" t="s">
        <v>3907</v>
      </c>
      <c r="C119" s="42" t="s">
        <v>3908</v>
      </c>
      <c r="D119" s="42" t="s">
        <v>50</v>
      </c>
      <c r="E119" s="42" t="s">
        <v>3704</v>
      </c>
      <c r="F119" s="17">
        <v>163648</v>
      </c>
      <c r="G119" s="17">
        <v>132.26</v>
      </c>
      <c r="H119" s="17">
        <v>782.44</v>
      </c>
      <c r="I119" s="18">
        <v>3.3E-3</v>
      </c>
      <c r="J119" s="18">
        <v>2.7276349161117594E-3</v>
      </c>
      <c r="K119" s="18">
        <v>3.8791921270355096E-5</v>
      </c>
    </row>
    <row r="120" spans="2:11" ht="15" x14ac:dyDescent="0.25">
      <c r="B120" s="19" t="s">
        <v>3909</v>
      </c>
      <c r="C120" s="42" t="s">
        <v>3910</v>
      </c>
      <c r="D120" s="42" t="s">
        <v>50</v>
      </c>
      <c r="E120" s="42" t="s">
        <v>3911</v>
      </c>
      <c r="F120" s="17">
        <v>2012237.35</v>
      </c>
      <c r="G120" s="17">
        <v>100.2821</v>
      </c>
      <c r="H120" s="17">
        <v>7294.7586461999999</v>
      </c>
      <c r="I120" s="18">
        <v>0</v>
      </c>
      <c r="J120" s="18">
        <v>2.5429986181666669E-2</v>
      </c>
      <c r="K120" s="18">
        <v>3.6166057856146477E-4</v>
      </c>
    </row>
    <row r="121" spans="2:11" ht="15" x14ac:dyDescent="0.25">
      <c r="B121" s="19" t="s">
        <v>3912</v>
      </c>
      <c r="C121" s="42" t="s">
        <v>3913</v>
      </c>
      <c r="D121" s="42" t="s">
        <v>50</v>
      </c>
      <c r="E121" s="42" t="s">
        <v>3914</v>
      </c>
      <c r="F121" s="17">
        <v>583939.12</v>
      </c>
      <c r="G121" s="17">
        <v>110.33</v>
      </c>
      <c r="H121" s="17">
        <v>2329.0300000000002</v>
      </c>
      <c r="I121" s="18">
        <v>0</v>
      </c>
      <c r="J121" s="18">
        <v>8.1191446611520012E-3</v>
      </c>
      <c r="K121" s="18">
        <v>1.154689795975348E-4</v>
      </c>
    </row>
    <row r="122" spans="2:11" ht="15" x14ac:dyDescent="0.25">
      <c r="B122" s="19" t="s">
        <v>3915</v>
      </c>
      <c r="C122" s="42" t="s">
        <v>3916</v>
      </c>
      <c r="D122" s="42" t="s">
        <v>50</v>
      </c>
      <c r="E122" s="42" t="s">
        <v>3917</v>
      </c>
      <c r="F122" s="17">
        <v>709259.39</v>
      </c>
      <c r="G122" s="17">
        <v>110.3314</v>
      </c>
      <c r="H122" s="17">
        <v>2828.8669689999997</v>
      </c>
      <c r="I122" s="18">
        <v>0</v>
      </c>
      <c r="J122" s="18">
        <v>9.8616076858029263E-3</v>
      </c>
      <c r="K122" s="18">
        <v>1.4024996772373093E-4</v>
      </c>
    </row>
    <row r="123" spans="2:11" ht="15" x14ac:dyDescent="0.25">
      <c r="B123" s="19" t="s">
        <v>3918</v>
      </c>
      <c r="C123" s="42" t="s">
        <v>3919</v>
      </c>
      <c r="D123" s="42" t="s">
        <v>51</v>
      </c>
      <c r="E123" s="42" t="s">
        <v>3920</v>
      </c>
      <c r="F123" s="17">
        <v>522810</v>
      </c>
      <c r="G123" s="17">
        <v>111.5</v>
      </c>
      <c r="H123" s="17">
        <v>2262.92</v>
      </c>
      <c r="I123" s="18">
        <v>1</v>
      </c>
      <c r="J123" s="18">
        <v>7.8886810546081772E-3</v>
      </c>
      <c r="K123" s="18">
        <v>1.1219136864310612E-4</v>
      </c>
    </row>
    <row r="124" spans="2:11" ht="15" x14ac:dyDescent="0.25">
      <c r="B124" s="19" t="s">
        <v>3921</v>
      </c>
      <c r="C124" s="42" t="s">
        <v>3922</v>
      </c>
      <c r="D124" s="42" t="s">
        <v>51</v>
      </c>
      <c r="E124" s="42" t="s">
        <v>3923</v>
      </c>
      <c r="F124" s="17">
        <v>277890</v>
      </c>
      <c r="G124" s="17">
        <v>111.49890000000001</v>
      </c>
      <c r="H124" s="17">
        <v>1202.815546</v>
      </c>
      <c r="I124" s="18">
        <v>0</v>
      </c>
      <c r="J124" s="18">
        <v>4.1930904362144448E-3</v>
      </c>
      <c r="K124" s="18">
        <v>5.9633359699390597E-5</v>
      </c>
    </row>
    <row r="125" spans="2:11" ht="15" x14ac:dyDescent="0.25">
      <c r="B125" s="19" t="s">
        <v>3924</v>
      </c>
      <c r="C125" s="42" t="s">
        <v>3925</v>
      </c>
      <c r="D125" s="42" t="s">
        <v>50</v>
      </c>
      <c r="E125" s="42" t="s">
        <v>3926</v>
      </c>
      <c r="F125" s="17">
        <v>99961</v>
      </c>
      <c r="G125" s="17">
        <v>100</v>
      </c>
      <c r="H125" s="17">
        <v>361.36</v>
      </c>
      <c r="I125" s="18">
        <v>0</v>
      </c>
      <c r="J125" s="18">
        <v>1.2597236251803913E-3</v>
      </c>
      <c r="K125" s="18">
        <v>1.7915557321015693E-5</v>
      </c>
    </row>
    <row r="126" spans="2:11" ht="15" x14ac:dyDescent="0.25">
      <c r="B126" s="19" t="s">
        <v>3927</v>
      </c>
      <c r="C126" s="42" t="s">
        <v>3928</v>
      </c>
      <c r="D126" s="42" t="s">
        <v>50</v>
      </c>
      <c r="E126" s="42" t="s">
        <v>3929</v>
      </c>
      <c r="F126" s="17">
        <v>997110.48</v>
      </c>
      <c r="G126" s="17">
        <v>111.1</v>
      </c>
      <c r="H126" s="17">
        <v>4004.81</v>
      </c>
      <c r="I126" s="18">
        <v>1</v>
      </c>
      <c r="J126" s="18">
        <v>1.3961018849232574E-2</v>
      </c>
      <c r="K126" s="18">
        <v>1.9855103806391646E-4</v>
      </c>
    </row>
    <row r="127" spans="2:11" ht="15" x14ac:dyDescent="0.25">
      <c r="B127" s="19" t="s">
        <v>3930</v>
      </c>
      <c r="C127" s="42" t="s">
        <v>3931</v>
      </c>
      <c r="D127" s="42" t="s">
        <v>50</v>
      </c>
      <c r="E127" s="42" t="s">
        <v>3932</v>
      </c>
      <c r="F127" s="17">
        <v>1513306.35</v>
      </c>
      <c r="G127" s="17">
        <v>111.1041</v>
      </c>
      <c r="H127" s="17">
        <v>6078.0636226999995</v>
      </c>
      <c r="I127" s="18">
        <v>0</v>
      </c>
      <c r="J127" s="18">
        <v>2.1188511016340231E-2</v>
      </c>
      <c r="K127" s="18">
        <v>3.0133910015846282E-4</v>
      </c>
    </row>
    <row r="128" spans="2:11" ht="15" x14ac:dyDescent="0.25">
      <c r="B128" s="19" t="s">
        <v>3933</v>
      </c>
      <c r="C128" s="42" t="s">
        <v>3934</v>
      </c>
      <c r="D128" s="42" t="s">
        <v>50</v>
      </c>
      <c r="E128" s="42" t="s">
        <v>2919</v>
      </c>
      <c r="F128" s="17">
        <v>672872.1</v>
      </c>
      <c r="G128" s="17">
        <v>116.46</v>
      </c>
      <c r="H128" s="17">
        <v>2832.9</v>
      </c>
      <c r="I128" s="18">
        <v>0.21780000000000002</v>
      </c>
      <c r="J128" s="18">
        <v>9.8756670848282341E-3</v>
      </c>
      <c r="K128" s="18">
        <v>1.4044991790653462E-4</v>
      </c>
    </row>
    <row r="129" spans="2:11" ht="15" x14ac:dyDescent="0.25">
      <c r="B129" s="19" t="s">
        <v>3935</v>
      </c>
      <c r="C129" s="42" t="s">
        <v>3936</v>
      </c>
      <c r="D129" s="42" t="s">
        <v>50</v>
      </c>
      <c r="E129" s="42" t="s">
        <v>2919</v>
      </c>
      <c r="F129" s="17">
        <v>349893.49</v>
      </c>
      <c r="G129" s="17">
        <v>116.4639</v>
      </c>
      <c r="H129" s="17">
        <v>1473.1110699999999</v>
      </c>
      <c r="I129" s="18">
        <v>0</v>
      </c>
      <c r="J129" s="18">
        <v>5.1353575863232375E-3</v>
      </c>
      <c r="K129" s="18">
        <v>7.3034109516293324E-5</v>
      </c>
    </row>
    <row r="130" spans="2:11" ht="15" x14ac:dyDescent="0.25">
      <c r="B130" s="19" t="s">
        <v>3937</v>
      </c>
      <c r="C130" s="42" t="s">
        <v>3938</v>
      </c>
      <c r="D130" s="42" t="s">
        <v>50</v>
      </c>
      <c r="E130" s="42" t="s">
        <v>3939</v>
      </c>
      <c r="F130" s="17">
        <v>347179.19</v>
      </c>
      <c r="G130" s="17">
        <v>109.97</v>
      </c>
      <c r="H130" s="17">
        <v>1380.2</v>
      </c>
      <c r="I130" s="18">
        <v>1.1054999999999999</v>
      </c>
      <c r="J130" s="18">
        <v>4.8114637687457834E-3</v>
      </c>
      <c r="K130" s="18">
        <v>6.8427751313000488E-5</v>
      </c>
    </row>
    <row r="131" spans="2:11" ht="15" x14ac:dyDescent="0.25">
      <c r="B131" s="19" t="s">
        <v>3940</v>
      </c>
      <c r="C131" s="42" t="s">
        <v>3941</v>
      </c>
      <c r="D131" s="42" t="s">
        <v>50</v>
      </c>
      <c r="E131" s="42" t="s">
        <v>2589</v>
      </c>
      <c r="F131" s="17">
        <v>180533.18</v>
      </c>
      <c r="G131" s="17">
        <v>109.9716</v>
      </c>
      <c r="H131" s="17">
        <v>717.70484409999995</v>
      </c>
      <c r="I131" s="18">
        <v>0</v>
      </c>
      <c r="J131" s="18">
        <v>2.5019641023333503E-3</v>
      </c>
      <c r="K131" s="18">
        <v>3.5582472531669744E-5</v>
      </c>
    </row>
    <row r="132" spans="2:11" ht="15" x14ac:dyDescent="0.25">
      <c r="B132" s="19" t="s">
        <v>3942</v>
      </c>
      <c r="C132" s="42" t="s">
        <v>3943</v>
      </c>
      <c r="D132" s="42" t="s">
        <v>50</v>
      </c>
      <c r="E132" s="42" t="s">
        <v>3944</v>
      </c>
      <c r="F132" s="17">
        <v>105555.81</v>
      </c>
      <c r="G132" s="17">
        <v>219.67</v>
      </c>
      <c r="H132" s="17">
        <v>838.22</v>
      </c>
      <c r="I132" s="18">
        <v>0</v>
      </c>
      <c r="J132" s="18">
        <v>2.9220874947385091E-3</v>
      </c>
      <c r="K132" s="18">
        <v>4.1557390019984979E-5</v>
      </c>
    </row>
    <row r="133" spans="2:11" ht="15" x14ac:dyDescent="0.25">
      <c r="B133" s="19" t="s">
        <v>3945</v>
      </c>
      <c r="C133" s="42" t="s">
        <v>3946</v>
      </c>
      <c r="D133" s="42" t="s">
        <v>50</v>
      </c>
      <c r="E133" s="42" t="s">
        <v>203</v>
      </c>
      <c r="F133" s="17">
        <v>70780.800000000003</v>
      </c>
      <c r="G133" s="17">
        <v>77</v>
      </c>
      <c r="H133" s="17">
        <v>197.02</v>
      </c>
      <c r="I133" s="18">
        <v>0</v>
      </c>
      <c r="J133" s="18">
        <v>6.8682407746579782E-4</v>
      </c>
      <c r="K133" s="18">
        <v>9.7678854975274283E-6</v>
      </c>
    </row>
    <row r="134" spans="2:11" ht="15" x14ac:dyDescent="0.25">
      <c r="B134" s="19" t="s">
        <v>3947</v>
      </c>
      <c r="C134" s="42" t="s">
        <v>3948</v>
      </c>
      <c r="D134" s="42" t="s">
        <v>50</v>
      </c>
      <c r="E134" s="42" t="s">
        <v>3949</v>
      </c>
      <c r="F134" s="17">
        <v>71087.58</v>
      </c>
      <c r="G134" s="17">
        <v>107.39</v>
      </c>
      <c r="H134" s="17">
        <v>275.95999999999998</v>
      </c>
      <c r="I134" s="18">
        <v>1</v>
      </c>
      <c r="J134" s="18">
        <v>9.6201386873140567E-4</v>
      </c>
      <c r="K134" s="18">
        <v>1.3681584011256059E-5</v>
      </c>
    </row>
    <row r="135" spans="2:11" ht="15" x14ac:dyDescent="0.25">
      <c r="B135" s="19" t="s">
        <v>3950</v>
      </c>
      <c r="C135" s="42" t="s">
        <v>3951</v>
      </c>
      <c r="D135" s="42" t="s">
        <v>51</v>
      </c>
      <c r="E135" s="42" t="s">
        <v>3952</v>
      </c>
      <c r="F135" s="17">
        <v>93281.94</v>
      </c>
      <c r="G135" s="17">
        <v>100</v>
      </c>
      <c r="H135" s="17">
        <v>362.12049109999998</v>
      </c>
      <c r="I135" s="18">
        <v>0</v>
      </c>
      <c r="J135" s="18">
        <v>1.2623747448544265E-3</v>
      </c>
      <c r="K135" s="18">
        <v>1.7953261056609482E-5</v>
      </c>
    </row>
    <row r="136" spans="2:11" ht="15" x14ac:dyDescent="0.25">
      <c r="B136" s="19" t="s">
        <v>3953</v>
      </c>
      <c r="C136" s="42" t="s">
        <v>3954</v>
      </c>
      <c r="D136" s="42" t="s">
        <v>50</v>
      </c>
      <c r="E136" s="42" t="s">
        <v>3955</v>
      </c>
      <c r="F136" s="17">
        <v>549278.66</v>
      </c>
      <c r="G136" s="17">
        <v>142.99</v>
      </c>
      <c r="H136" s="17">
        <v>2839.32</v>
      </c>
      <c r="I136" s="18">
        <v>0</v>
      </c>
      <c r="J136" s="18">
        <v>9.8980476075027357E-3</v>
      </c>
      <c r="K136" s="18">
        <v>1.4076820957689362E-4</v>
      </c>
    </row>
    <row r="137" spans="2:11" ht="15" x14ac:dyDescent="0.25">
      <c r="B137" s="19" t="s">
        <v>3956</v>
      </c>
      <c r="C137" s="42" t="s">
        <v>3957</v>
      </c>
      <c r="D137" s="42" t="s">
        <v>50</v>
      </c>
      <c r="E137" s="42" t="s">
        <v>3949</v>
      </c>
      <c r="F137" s="17">
        <v>43800</v>
      </c>
      <c r="G137" s="17">
        <v>0.01</v>
      </c>
      <c r="H137" s="17">
        <v>0.02</v>
      </c>
      <c r="I137" s="18">
        <v>1</v>
      </c>
      <c r="J137" s="18">
        <v>6.9721254437701537E-8</v>
      </c>
      <c r="K137" s="18">
        <v>9.9156283600928106E-10</v>
      </c>
    </row>
    <row r="138" spans="2:11" ht="15" x14ac:dyDescent="0.25">
      <c r="B138" s="19" t="s">
        <v>3958</v>
      </c>
      <c r="C138" s="42" t="s">
        <v>3959</v>
      </c>
      <c r="D138" s="42" t="s">
        <v>50</v>
      </c>
      <c r="E138" s="42" t="s">
        <v>3960</v>
      </c>
      <c r="F138" s="17">
        <v>53200</v>
      </c>
      <c r="G138" s="17">
        <v>0.01</v>
      </c>
      <c r="H138" s="17">
        <v>1.92318E-2</v>
      </c>
      <c r="I138" s="18">
        <v>0</v>
      </c>
      <c r="J138" s="18">
        <v>6.7043261054749424E-8</v>
      </c>
      <c r="K138" s="18">
        <v>9.5347690747816453E-10</v>
      </c>
    </row>
    <row r="139" spans="2:11" ht="15" x14ac:dyDescent="0.25">
      <c r="B139" s="19" t="s">
        <v>3961</v>
      </c>
      <c r="C139" s="42" t="s">
        <v>3962</v>
      </c>
      <c r="D139" s="42" t="s">
        <v>50</v>
      </c>
      <c r="E139" s="42" t="s">
        <v>2610</v>
      </c>
      <c r="F139" s="17">
        <v>2458929.88</v>
      </c>
      <c r="G139" s="17">
        <v>100</v>
      </c>
      <c r="H139" s="17">
        <v>8889.0299999999988</v>
      </c>
      <c r="I139" s="18">
        <v>0</v>
      </c>
      <c r="J139" s="18">
        <v>3.0987716116718099E-2</v>
      </c>
      <c r="K139" s="18">
        <v>4.4070158980857892E-4</v>
      </c>
    </row>
    <row r="140" spans="2:11" ht="15" x14ac:dyDescent="0.25">
      <c r="B140" s="19" t="s">
        <v>3963</v>
      </c>
      <c r="C140" s="42" t="s">
        <v>3964</v>
      </c>
      <c r="D140" s="42" t="s">
        <v>50</v>
      </c>
      <c r="E140" s="42" t="s">
        <v>2826</v>
      </c>
      <c r="F140" s="17">
        <v>41063.64</v>
      </c>
      <c r="G140" s="17">
        <v>10.76</v>
      </c>
      <c r="H140" s="17">
        <v>15.98</v>
      </c>
      <c r="I140" s="18">
        <v>0</v>
      </c>
      <c r="J140" s="18">
        <v>5.5707282295723527E-5</v>
      </c>
      <c r="K140" s="18">
        <v>7.9225870597141565E-7</v>
      </c>
    </row>
    <row r="141" spans="2:11" ht="15" x14ac:dyDescent="0.25">
      <c r="B141" s="19" t="s">
        <v>3965</v>
      </c>
      <c r="C141" s="42" t="s">
        <v>3966</v>
      </c>
      <c r="D141" s="42" t="s">
        <v>51</v>
      </c>
      <c r="E141" s="42" t="s">
        <v>3967</v>
      </c>
      <c r="F141" s="17">
        <v>737609.65</v>
      </c>
      <c r="G141" s="17">
        <v>26.338899999999999</v>
      </c>
      <c r="H141" s="17">
        <v>754.18823680000003</v>
      </c>
      <c r="I141" s="18">
        <v>0</v>
      </c>
      <c r="J141" s="18">
        <v>2.6291474975927149E-3</v>
      </c>
      <c r="K141" s="18">
        <v>3.7391251348312364E-5</v>
      </c>
    </row>
    <row r="142" spans="2:11" ht="15" x14ac:dyDescent="0.25">
      <c r="B142" s="19" t="s">
        <v>3968</v>
      </c>
      <c r="C142" s="42" t="s">
        <v>3969</v>
      </c>
      <c r="D142" s="42" t="s">
        <v>50</v>
      </c>
      <c r="E142" s="42" t="s">
        <v>181</v>
      </c>
      <c r="F142" s="17">
        <v>6977.1900000000005</v>
      </c>
      <c r="G142" s="17">
        <v>276.42</v>
      </c>
      <c r="H142" s="17">
        <v>69.72</v>
      </c>
      <c r="I142" s="18">
        <v>2.3200000000000002E-2</v>
      </c>
      <c r="J142" s="18">
        <v>2.4304829296982754E-4</v>
      </c>
      <c r="K142" s="18">
        <v>3.4565880463283537E-6</v>
      </c>
    </row>
    <row r="143" spans="2:11" ht="15" x14ac:dyDescent="0.25">
      <c r="B143" s="19" t="s">
        <v>3970</v>
      </c>
      <c r="C143" s="42" t="s">
        <v>3971</v>
      </c>
      <c r="D143" s="42" t="s">
        <v>50</v>
      </c>
      <c r="E143" s="42" t="s">
        <v>3972</v>
      </c>
      <c r="F143" s="17">
        <v>1190400</v>
      </c>
      <c r="G143" s="17">
        <v>0</v>
      </c>
      <c r="H143" s="17">
        <v>0</v>
      </c>
      <c r="I143" s="18">
        <v>1.23E-2</v>
      </c>
      <c r="J143" s="18">
        <v>0</v>
      </c>
      <c r="K143" s="18">
        <v>0</v>
      </c>
    </row>
    <row r="144" spans="2:11" ht="15" x14ac:dyDescent="0.25">
      <c r="B144" s="19" t="s">
        <v>3973</v>
      </c>
      <c r="C144" s="42" t="s">
        <v>3974</v>
      </c>
      <c r="D144" s="42" t="s">
        <v>50</v>
      </c>
      <c r="E144" s="42" t="s">
        <v>3975</v>
      </c>
      <c r="F144" s="17">
        <v>171065.93</v>
      </c>
      <c r="G144" s="17">
        <v>91.064700000000002</v>
      </c>
      <c r="H144" s="17">
        <v>563.14714359999994</v>
      </c>
      <c r="I144" s="18">
        <v>0</v>
      </c>
      <c r="J144" s="18">
        <v>1.9631662642400219E-3</v>
      </c>
      <c r="K144" s="18">
        <v>2.7919788939927092E-5</v>
      </c>
    </row>
    <row r="145" spans="2:11" ht="15" x14ac:dyDescent="0.25">
      <c r="B145" s="19" t="s">
        <v>3976</v>
      </c>
      <c r="C145" s="42" t="s">
        <v>3977</v>
      </c>
      <c r="D145" s="42" t="s">
        <v>50</v>
      </c>
      <c r="E145" s="42" t="s">
        <v>3978</v>
      </c>
      <c r="F145" s="17">
        <v>408307.39</v>
      </c>
      <c r="G145" s="17">
        <v>100.3112</v>
      </c>
      <c r="H145" s="17">
        <v>1480.624624</v>
      </c>
      <c r="I145" s="18">
        <v>0</v>
      </c>
      <c r="J145" s="18">
        <v>5.1615503068315081E-3</v>
      </c>
      <c r="K145" s="18">
        <v>7.3406617561930774E-5</v>
      </c>
    </row>
    <row r="146" spans="2:11" ht="15" x14ac:dyDescent="0.25">
      <c r="B146" s="19" t="s">
        <v>3979</v>
      </c>
      <c r="C146" s="42" t="s">
        <v>3980</v>
      </c>
      <c r="D146" s="42" t="s">
        <v>50</v>
      </c>
      <c r="E146" s="42" t="s">
        <v>3981</v>
      </c>
      <c r="F146" s="17">
        <v>5105382.3</v>
      </c>
      <c r="G146" s="17">
        <v>100</v>
      </c>
      <c r="H146" s="17">
        <v>18455.957011099999</v>
      </c>
      <c r="I146" s="18">
        <v>0</v>
      </c>
      <c r="J146" s="18">
        <v>6.4338623733109224E-2</v>
      </c>
      <c r="K146" s="18">
        <v>9.1501205375958455E-4</v>
      </c>
    </row>
    <row r="147" spans="2:11" ht="15" x14ac:dyDescent="0.25">
      <c r="B147" s="19" t="s">
        <v>3982</v>
      </c>
      <c r="C147" s="42" t="s">
        <v>3983</v>
      </c>
      <c r="D147" s="42" t="s">
        <v>50</v>
      </c>
      <c r="E147" s="42" t="s">
        <v>3984</v>
      </c>
      <c r="F147" s="17">
        <v>31.65</v>
      </c>
      <c r="G147" s="17">
        <v>189376</v>
      </c>
      <c r="H147" s="17">
        <v>216.67</v>
      </c>
      <c r="I147" s="18">
        <v>2.9999999999999997E-4</v>
      </c>
      <c r="J147" s="18">
        <v>7.5532520995083953E-4</v>
      </c>
      <c r="K147" s="18">
        <v>1.0742095983906546E-5</v>
      </c>
    </row>
    <row r="148" spans="2:11" ht="15" x14ac:dyDescent="0.25">
      <c r="B148" s="19" t="s">
        <v>3985</v>
      </c>
      <c r="C148" s="42" t="s">
        <v>3986</v>
      </c>
      <c r="D148" s="42" t="s">
        <v>50</v>
      </c>
      <c r="E148" s="42" t="s">
        <v>3987</v>
      </c>
      <c r="F148" s="17">
        <v>672400</v>
      </c>
      <c r="G148" s="17">
        <v>286.57</v>
      </c>
      <c r="H148" s="17">
        <v>6965.7300000000005</v>
      </c>
      <c r="I148" s="18">
        <v>1.6999999999999999E-3</v>
      </c>
      <c r="J148" s="18">
        <v>2.4282971683716535E-2</v>
      </c>
      <c r="K148" s="18">
        <v>3.4534794968374649E-4</v>
      </c>
    </row>
    <row r="149" spans="2:11" x14ac:dyDescent="0.2">
      <c r="B149" s="43"/>
      <c r="C149" s="44"/>
      <c r="D149" s="44"/>
      <c r="E149" s="44"/>
      <c r="F149" s="22"/>
      <c r="G149" s="22"/>
      <c r="H149" s="22"/>
      <c r="I149" s="22"/>
      <c r="J149" s="22"/>
      <c r="K149" s="22"/>
    </row>
    <row r="150" spans="2:11" x14ac:dyDescent="0.2">
      <c r="B150" s="46"/>
      <c r="C150" s="47"/>
      <c r="D150" s="47"/>
      <c r="E150" s="47"/>
      <c r="F150" s="48"/>
      <c r="G150" s="48"/>
      <c r="H150" s="48"/>
      <c r="I150" s="48"/>
      <c r="J150" s="48"/>
      <c r="K150" s="48"/>
    </row>
    <row r="152" spans="2:11" x14ac:dyDescent="0.2">
      <c r="B152" s="34" t="s">
        <v>60</v>
      </c>
    </row>
    <row r="154" spans="2:11" x14ac:dyDescent="0.2">
      <c r="B154" s="35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rightToLeft="1" zoomScale="80" zoomScaleNormal="80" workbookViewId="0"/>
  </sheetViews>
  <sheetFormatPr defaultRowHeight="14.25" x14ac:dyDescent="0.2"/>
  <cols>
    <col min="2" max="2" width="58.75" bestFit="1" customWidth="1"/>
    <col min="3" max="12" width="19.25" customWidth="1"/>
  </cols>
  <sheetData>
    <row r="1" spans="2:12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2481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15" x14ac:dyDescent="0.25">
      <c r="B7" s="5" t="s">
        <v>3989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30" x14ac:dyDescent="0.2">
      <c r="B8" s="36" t="s">
        <v>2426</v>
      </c>
      <c r="C8" s="37" t="s">
        <v>63</v>
      </c>
      <c r="D8" s="37" t="s">
        <v>277</v>
      </c>
      <c r="E8" s="37" t="s">
        <v>67</v>
      </c>
      <c r="F8" s="37" t="s">
        <v>157</v>
      </c>
      <c r="G8" s="37" t="s">
        <v>159</v>
      </c>
      <c r="H8" s="37" t="s">
        <v>160</v>
      </c>
      <c r="I8" s="37" t="s">
        <v>9</v>
      </c>
      <c r="J8" s="37" t="s">
        <v>161</v>
      </c>
      <c r="K8" s="37" t="s">
        <v>71</v>
      </c>
      <c r="L8" s="37" t="s">
        <v>72</v>
      </c>
    </row>
    <row r="9" spans="2:12" x14ac:dyDescent="0.2">
      <c r="B9" s="9"/>
      <c r="C9" s="10"/>
      <c r="D9" s="10"/>
      <c r="E9" s="10"/>
      <c r="F9" s="10" t="s">
        <v>162</v>
      </c>
      <c r="G9" s="10" t="s">
        <v>164</v>
      </c>
      <c r="H9" s="10" t="s">
        <v>165</v>
      </c>
      <c r="I9" s="10" t="s">
        <v>11</v>
      </c>
      <c r="J9" s="10" t="s">
        <v>12</v>
      </c>
      <c r="K9" s="10" t="s">
        <v>12</v>
      </c>
      <c r="L9" s="10" t="s">
        <v>12</v>
      </c>
    </row>
    <row r="10" spans="2:12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</row>
    <row r="11" spans="2:12" ht="15" x14ac:dyDescent="0.25">
      <c r="B11" s="24" t="s">
        <v>2438</v>
      </c>
      <c r="C11" s="45"/>
      <c r="D11" s="45"/>
      <c r="E11" s="45"/>
      <c r="F11" s="45"/>
      <c r="G11" s="25"/>
      <c r="H11" s="25"/>
      <c r="I11" s="25">
        <v>20.619722600000003</v>
      </c>
      <c r="J11" s="26"/>
      <c r="K11" s="26">
        <v>1</v>
      </c>
      <c r="L11" s="26">
        <v>1.0222875309490335E-6</v>
      </c>
    </row>
    <row r="12" spans="2:12" ht="15" x14ac:dyDescent="0.25">
      <c r="B12" s="13" t="s">
        <v>3990</v>
      </c>
      <c r="C12" s="38"/>
      <c r="D12" s="38"/>
      <c r="E12" s="38"/>
      <c r="F12" s="38"/>
      <c r="G12" s="40"/>
      <c r="H12" s="40"/>
      <c r="I12" s="40">
        <v>20.619720465999997</v>
      </c>
      <c r="J12" s="39"/>
      <c r="K12" s="39">
        <v>0.99999989650685184</v>
      </c>
      <c r="L12" s="39">
        <v>1.0222874251492785E-6</v>
      </c>
    </row>
    <row r="13" spans="2:12" ht="15" x14ac:dyDescent="0.25">
      <c r="B13" s="43" t="s">
        <v>3991</v>
      </c>
      <c r="C13" s="42" t="s">
        <v>3992</v>
      </c>
      <c r="D13" s="42" t="s">
        <v>1556</v>
      </c>
      <c r="E13" s="42" t="s">
        <v>50</v>
      </c>
      <c r="F13" s="42" t="s">
        <v>208</v>
      </c>
      <c r="G13" s="17">
        <v>6481.56</v>
      </c>
      <c r="H13" s="17">
        <v>88</v>
      </c>
      <c r="I13" s="17">
        <v>20.619720465999997</v>
      </c>
      <c r="J13" s="18">
        <v>0</v>
      </c>
      <c r="K13" s="18">
        <v>0.99999989650685184</v>
      </c>
      <c r="L13" s="18">
        <v>1.0222874251492785E-6</v>
      </c>
    </row>
    <row r="14" spans="2:12" ht="15" x14ac:dyDescent="0.25">
      <c r="B14" s="43" t="s">
        <v>3993</v>
      </c>
      <c r="C14" s="42" t="s">
        <v>3994</v>
      </c>
      <c r="D14" s="42" t="s">
        <v>906</v>
      </c>
      <c r="E14" s="42" t="s">
        <v>88</v>
      </c>
      <c r="F14" s="42" t="s">
        <v>496</v>
      </c>
      <c r="G14" s="17">
        <v>4278</v>
      </c>
      <c r="H14" s="17">
        <v>0</v>
      </c>
      <c r="I14" s="17">
        <v>0</v>
      </c>
      <c r="J14" s="18">
        <v>0</v>
      </c>
      <c r="K14" s="18">
        <v>0</v>
      </c>
      <c r="L14" s="18">
        <v>0</v>
      </c>
    </row>
    <row r="15" spans="2:12" x14ac:dyDescent="0.2">
      <c r="B15" s="51"/>
      <c r="C15" s="44"/>
      <c r="D15" s="44"/>
      <c r="E15" s="44"/>
      <c r="F15" s="44"/>
      <c r="G15" s="22"/>
      <c r="H15" s="22"/>
      <c r="I15" s="22"/>
      <c r="J15" s="22"/>
      <c r="K15" s="22"/>
      <c r="L15" s="22"/>
    </row>
    <row r="16" spans="2:12" ht="15" x14ac:dyDescent="0.25">
      <c r="B16" s="23" t="s">
        <v>3995</v>
      </c>
      <c r="C16" s="41"/>
      <c r="D16" s="41"/>
      <c r="E16" s="41"/>
      <c r="F16" s="41"/>
      <c r="G16" s="17"/>
      <c r="H16" s="17"/>
      <c r="I16" s="17">
        <v>2.1339999999999998E-6</v>
      </c>
      <c r="J16" s="18"/>
      <c r="K16" s="18">
        <v>1.0349314786611143E-7</v>
      </c>
      <c r="L16" s="18">
        <v>1.0579975460219028E-13</v>
      </c>
    </row>
    <row r="17" spans="2:12" ht="15" x14ac:dyDescent="0.25">
      <c r="B17" s="43" t="s">
        <v>3996</v>
      </c>
      <c r="C17" s="42" t="s">
        <v>3997</v>
      </c>
      <c r="D17" s="42" t="s">
        <v>3998</v>
      </c>
      <c r="E17" s="42" t="s">
        <v>50</v>
      </c>
      <c r="F17" s="42" t="s">
        <v>3999</v>
      </c>
      <c r="G17" s="17">
        <v>714.59</v>
      </c>
      <c r="H17" s="17">
        <v>0</v>
      </c>
      <c r="I17" s="17">
        <v>0</v>
      </c>
      <c r="J17" s="18">
        <v>0</v>
      </c>
      <c r="K17" s="18">
        <v>0</v>
      </c>
      <c r="L17" s="18">
        <v>0</v>
      </c>
    </row>
    <row r="18" spans="2:12" ht="15" x14ac:dyDescent="0.25">
      <c r="B18" s="43" t="s">
        <v>4000</v>
      </c>
      <c r="C18" s="42" t="s">
        <v>4001</v>
      </c>
      <c r="D18" s="42" t="s">
        <v>1008</v>
      </c>
      <c r="E18" s="42" t="s">
        <v>50</v>
      </c>
      <c r="F18" s="42" t="s">
        <v>3999</v>
      </c>
      <c r="G18" s="17">
        <v>498.07000000000005</v>
      </c>
      <c r="H18" s="17">
        <v>0</v>
      </c>
      <c r="I18" s="17">
        <v>0</v>
      </c>
      <c r="J18" s="18">
        <v>0</v>
      </c>
      <c r="K18" s="18">
        <v>0</v>
      </c>
      <c r="L18" s="18">
        <v>0</v>
      </c>
    </row>
    <row r="19" spans="2:12" ht="15" x14ac:dyDescent="0.25">
      <c r="B19" s="43" t="s">
        <v>4002</v>
      </c>
      <c r="C19" s="42" t="s">
        <v>4003</v>
      </c>
      <c r="D19" s="42" t="s">
        <v>970</v>
      </c>
      <c r="E19" s="42" t="s">
        <v>50</v>
      </c>
      <c r="F19" s="42" t="s">
        <v>3999</v>
      </c>
      <c r="G19" s="17">
        <v>483.25</v>
      </c>
      <c r="H19" s="17">
        <v>0</v>
      </c>
      <c r="I19" s="17">
        <v>0</v>
      </c>
      <c r="J19" s="18">
        <v>0</v>
      </c>
      <c r="K19" s="18">
        <v>0</v>
      </c>
      <c r="L19" s="18">
        <v>0</v>
      </c>
    </row>
    <row r="20" spans="2:12" ht="15" x14ac:dyDescent="0.25">
      <c r="B20" s="43" t="s">
        <v>4004</v>
      </c>
      <c r="C20" s="42" t="s">
        <v>4005</v>
      </c>
      <c r="D20" s="42" t="s">
        <v>970</v>
      </c>
      <c r="E20" s="42" t="s">
        <v>50</v>
      </c>
      <c r="F20" s="42" t="s">
        <v>3999</v>
      </c>
      <c r="G20" s="17">
        <v>711.29</v>
      </c>
      <c r="H20" s="17">
        <v>0</v>
      </c>
      <c r="I20" s="17">
        <v>0</v>
      </c>
      <c r="J20" s="18">
        <v>0</v>
      </c>
      <c r="K20" s="18">
        <v>0</v>
      </c>
      <c r="L20" s="18">
        <v>0</v>
      </c>
    </row>
    <row r="21" spans="2:12" ht="15" x14ac:dyDescent="0.25">
      <c r="B21" s="43" t="s">
        <v>4006</v>
      </c>
      <c r="C21" s="42" t="s">
        <v>4007</v>
      </c>
      <c r="D21" s="42" t="s">
        <v>970</v>
      </c>
      <c r="E21" s="42" t="s">
        <v>50</v>
      </c>
      <c r="F21" s="42" t="s">
        <v>2551</v>
      </c>
      <c r="G21" s="17">
        <v>103.74</v>
      </c>
      <c r="H21" s="17">
        <v>1E-4</v>
      </c>
      <c r="I21" s="17">
        <v>3.7500000000000001E-7</v>
      </c>
      <c r="J21" s="18">
        <v>0</v>
      </c>
      <c r="K21" s="18">
        <v>1.8186471625956788E-8</v>
      </c>
      <c r="L21" s="18">
        <v>1.859180317517402E-14</v>
      </c>
    </row>
    <row r="22" spans="2:12" ht="15" x14ac:dyDescent="0.25">
      <c r="B22" s="43" t="s">
        <v>4008</v>
      </c>
      <c r="C22" s="42" t="s">
        <v>4009</v>
      </c>
      <c r="D22" s="42" t="s">
        <v>970</v>
      </c>
      <c r="E22" s="42" t="s">
        <v>50</v>
      </c>
      <c r="F22" s="42" t="s">
        <v>2551</v>
      </c>
      <c r="G22" s="17">
        <v>152.69999999999999</v>
      </c>
      <c r="H22" s="17">
        <v>1E-4</v>
      </c>
      <c r="I22" s="17">
        <v>5.5199999999999997E-7</v>
      </c>
      <c r="J22" s="18">
        <v>0</v>
      </c>
      <c r="K22" s="18">
        <v>2.6770486233408393E-8</v>
      </c>
      <c r="L22" s="18">
        <v>2.7367134273856155E-14</v>
      </c>
    </row>
    <row r="23" spans="2:12" ht="15" x14ac:dyDescent="0.25">
      <c r="B23" s="43" t="s">
        <v>4010</v>
      </c>
      <c r="C23" s="42" t="s">
        <v>4011</v>
      </c>
      <c r="D23" s="42" t="s">
        <v>970</v>
      </c>
      <c r="E23" s="42" t="s">
        <v>50</v>
      </c>
      <c r="F23" s="42" t="s">
        <v>2551</v>
      </c>
      <c r="G23" s="17">
        <v>73.17</v>
      </c>
      <c r="H23" s="17">
        <v>1E-4</v>
      </c>
      <c r="I23" s="17">
        <v>2.65E-7</v>
      </c>
      <c r="J23" s="18">
        <v>0</v>
      </c>
      <c r="K23" s="18">
        <v>1.2851773282342798E-8</v>
      </c>
      <c r="L23" s="18">
        <v>1.3138207577122974E-14</v>
      </c>
    </row>
    <row r="24" spans="2:12" ht="15" x14ac:dyDescent="0.25">
      <c r="B24" s="43" t="s">
        <v>4012</v>
      </c>
      <c r="C24" s="42" t="s">
        <v>4013</v>
      </c>
      <c r="D24" s="42" t="s">
        <v>970</v>
      </c>
      <c r="E24" s="42" t="s">
        <v>50</v>
      </c>
      <c r="F24" s="42" t="s">
        <v>2551</v>
      </c>
      <c r="G24" s="17">
        <v>106.93</v>
      </c>
      <c r="H24" s="17">
        <v>1E-4</v>
      </c>
      <c r="I24" s="17">
        <v>3.8700000000000001E-7</v>
      </c>
      <c r="J24" s="18">
        <v>0</v>
      </c>
      <c r="K24" s="18">
        <v>1.8768438717987405E-8</v>
      </c>
      <c r="L24" s="18">
        <v>1.918674087677959E-14</v>
      </c>
    </row>
    <row r="25" spans="2:12" ht="15" x14ac:dyDescent="0.25">
      <c r="B25" s="43" t="s">
        <v>4014</v>
      </c>
      <c r="C25" s="42" t="s">
        <v>4015</v>
      </c>
      <c r="D25" s="42" t="s">
        <v>970</v>
      </c>
      <c r="E25" s="42" t="s">
        <v>50</v>
      </c>
      <c r="F25" s="42" t="s">
        <v>2551</v>
      </c>
      <c r="G25" s="17">
        <v>153.41</v>
      </c>
      <c r="H25" s="17">
        <v>1E-4</v>
      </c>
      <c r="I25" s="17">
        <v>5.5499999999999998E-7</v>
      </c>
      <c r="J25" s="18">
        <v>0</v>
      </c>
      <c r="K25" s="18">
        <v>2.6915978006416047E-8</v>
      </c>
      <c r="L25" s="18">
        <v>2.7515868699257548E-14</v>
      </c>
    </row>
    <row r="26" spans="2:12" ht="15" x14ac:dyDescent="0.25">
      <c r="B26" s="43" t="s">
        <v>4016</v>
      </c>
      <c r="C26" s="42" t="s">
        <v>4017</v>
      </c>
      <c r="D26" s="42" t="s">
        <v>1570</v>
      </c>
      <c r="E26" s="42" t="s">
        <v>50</v>
      </c>
      <c r="F26" s="42" t="s">
        <v>3999</v>
      </c>
      <c r="G26" s="17">
        <v>340.82</v>
      </c>
      <c r="H26" s="17">
        <v>0</v>
      </c>
      <c r="I26" s="17">
        <v>0</v>
      </c>
      <c r="J26" s="18">
        <v>0</v>
      </c>
      <c r="K26" s="18">
        <v>0</v>
      </c>
      <c r="L26" s="18">
        <v>0</v>
      </c>
    </row>
    <row r="27" spans="2:12" x14ac:dyDescent="0.2">
      <c r="B27" s="51"/>
      <c r="C27" s="44"/>
      <c r="D27" s="44"/>
      <c r="E27" s="44"/>
      <c r="F27" s="44"/>
      <c r="G27" s="22"/>
      <c r="H27" s="22"/>
      <c r="I27" s="22"/>
      <c r="J27" s="22"/>
      <c r="K27" s="22"/>
      <c r="L27" s="22"/>
    </row>
    <row r="28" spans="2:12" x14ac:dyDescent="0.2">
      <c r="B28" s="46"/>
      <c r="C28" s="47"/>
      <c r="D28" s="47"/>
      <c r="E28" s="47"/>
      <c r="F28" s="47"/>
      <c r="G28" s="48"/>
      <c r="H28" s="48"/>
      <c r="I28" s="48"/>
      <c r="J28" s="48"/>
      <c r="K28" s="48"/>
      <c r="L28" s="48"/>
    </row>
    <row r="30" spans="2:12" x14ac:dyDescent="0.2">
      <c r="B30" s="34" t="s">
        <v>60</v>
      </c>
    </row>
    <row r="32" spans="2:12" x14ac:dyDescent="0.2">
      <c r="B32" s="35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1" width="19.25" customWidth="1"/>
    <col min="12" max="12" width="0" hidden="1" customWidth="1"/>
  </cols>
  <sheetData>
    <row r="1" spans="2:12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2481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15" x14ac:dyDescent="0.25">
      <c r="B7" s="5" t="s">
        <v>4018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45" x14ac:dyDescent="0.2">
      <c r="B8" s="36" t="s">
        <v>2426</v>
      </c>
      <c r="C8" s="37" t="s">
        <v>63</v>
      </c>
      <c r="D8" s="37" t="s">
        <v>277</v>
      </c>
      <c r="E8" s="37" t="s">
        <v>67</v>
      </c>
      <c r="F8" s="37" t="s">
        <v>157</v>
      </c>
      <c r="G8" s="37" t="s">
        <v>159</v>
      </c>
      <c r="H8" s="37" t="s">
        <v>160</v>
      </c>
      <c r="I8" s="37" t="s">
        <v>9</v>
      </c>
      <c r="J8" s="37" t="s">
        <v>161</v>
      </c>
      <c r="K8" s="37" t="s">
        <v>71</v>
      </c>
      <c r="L8" s="37" t="s">
        <v>4019</v>
      </c>
    </row>
    <row r="9" spans="2:12" x14ac:dyDescent="0.2">
      <c r="B9" s="9"/>
      <c r="C9" s="10"/>
      <c r="D9" s="10"/>
      <c r="E9" s="10"/>
      <c r="F9" s="10" t="s">
        <v>162</v>
      </c>
      <c r="G9" s="10" t="s">
        <v>164</v>
      </c>
      <c r="H9" s="10" t="s">
        <v>165</v>
      </c>
      <c r="I9" s="10" t="s">
        <v>11</v>
      </c>
      <c r="J9" s="10" t="s">
        <v>12</v>
      </c>
      <c r="K9" s="10" t="s">
        <v>12</v>
      </c>
      <c r="L9" s="10" t="s">
        <v>12</v>
      </c>
    </row>
    <row r="10" spans="2:12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</row>
    <row r="11" spans="2:12" ht="15" x14ac:dyDescent="0.25">
      <c r="B11" s="24" t="s">
        <v>2458</v>
      </c>
      <c r="C11" s="45"/>
      <c r="D11" s="45"/>
      <c r="E11" s="45"/>
      <c r="F11" s="45"/>
      <c r="G11" s="25"/>
      <c r="H11" s="25"/>
      <c r="I11" s="25">
        <v>1467.0775041000002</v>
      </c>
      <c r="J11" s="26"/>
      <c r="K11" s="26">
        <v>1</v>
      </c>
      <c r="L11" s="26">
        <v>7.2734976530540687E-5</v>
      </c>
    </row>
    <row r="12" spans="2:12" ht="15" x14ac:dyDescent="0.25">
      <c r="B12" s="13" t="s">
        <v>4020</v>
      </c>
      <c r="C12" s="38"/>
      <c r="D12" s="38"/>
      <c r="E12" s="38"/>
      <c r="F12" s="38"/>
      <c r="G12" s="40"/>
      <c r="H12" s="40"/>
      <c r="I12" s="40"/>
      <c r="J12" s="39"/>
      <c r="K12" s="39"/>
      <c r="L12" s="18"/>
    </row>
    <row r="13" spans="2:12" ht="15" x14ac:dyDescent="0.25">
      <c r="B13" s="16" t="s">
        <v>2440</v>
      </c>
      <c r="C13" s="41"/>
      <c r="D13" s="41"/>
      <c r="E13" s="41"/>
      <c r="F13" s="41"/>
      <c r="G13" s="17"/>
      <c r="H13" s="17"/>
      <c r="I13" s="17"/>
      <c r="J13" s="18"/>
      <c r="K13" s="18"/>
      <c r="L13" s="18"/>
    </row>
    <row r="14" spans="2:12" ht="15" x14ac:dyDescent="0.25">
      <c r="B14" s="19" t="s">
        <v>102</v>
      </c>
      <c r="C14" s="42" t="s">
        <v>102</v>
      </c>
      <c r="D14" s="42" t="s">
        <v>102</v>
      </c>
      <c r="E14" s="42" t="s">
        <v>102</v>
      </c>
      <c r="F14" s="42"/>
      <c r="G14" s="17">
        <v>0</v>
      </c>
      <c r="H14" s="17">
        <v>0</v>
      </c>
      <c r="I14" s="17"/>
      <c r="J14" s="18">
        <v>0</v>
      </c>
      <c r="K14" s="18"/>
      <c r="L14" s="18"/>
    </row>
    <row r="15" spans="2:12" x14ac:dyDescent="0.2">
      <c r="B15" s="43"/>
      <c r="C15" s="44"/>
      <c r="D15" s="44"/>
      <c r="E15" s="44"/>
      <c r="F15" s="44"/>
      <c r="G15" s="22"/>
      <c r="H15" s="22"/>
      <c r="I15" s="22"/>
      <c r="J15" s="22"/>
      <c r="K15" s="22"/>
      <c r="L15" s="22"/>
    </row>
    <row r="16" spans="2:12" ht="15" x14ac:dyDescent="0.25">
      <c r="B16" s="16" t="s">
        <v>4021</v>
      </c>
      <c r="C16" s="41"/>
      <c r="D16" s="41"/>
      <c r="E16" s="41"/>
      <c r="F16" s="41"/>
      <c r="G16" s="17"/>
      <c r="H16" s="17"/>
      <c r="I16" s="17"/>
      <c r="J16" s="18"/>
      <c r="K16" s="18"/>
      <c r="L16" s="18"/>
    </row>
    <row r="17" spans="2:12" ht="15" x14ac:dyDescent="0.25">
      <c r="B17" s="19" t="s">
        <v>102</v>
      </c>
      <c r="C17" s="42" t="s">
        <v>102</v>
      </c>
      <c r="D17" s="42" t="s">
        <v>102</v>
      </c>
      <c r="E17" s="42" t="s">
        <v>102</v>
      </c>
      <c r="F17" s="42"/>
      <c r="G17" s="17">
        <v>0</v>
      </c>
      <c r="H17" s="17">
        <v>0</v>
      </c>
      <c r="I17" s="17"/>
      <c r="J17" s="18">
        <v>0</v>
      </c>
      <c r="K17" s="18"/>
      <c r="L17" s="18"/>
    </row>
    <row r="18" spans="2:12" x14ac:dyDescent="0.2">
      <c r="B18" s="43"/>
      <c r="C18" s="44"/>
      <c r="D18" s="44"/>
      <c r="E18" s="44"/>
      <c r="F18" s="44"/>
      <c r="G18" s="22"/>
      <c r="H18" s="22"/>
      <c r="I18" s="22"/>
      <c r="J18" s="22"/>
      <c r="K18" s="22"/>
      <c r="L18" s="22"/>
    </row>
    <row r="19" spans="2:12" ht="15" x14ac:dyDescent="0.25">
      <c r="B19" s="16" t="s">
        <v>4022</v>
      </c>
      <c r="C19" s="41"/>
      <c r="D19" s="41"/>
      <c r="E19" s="41"/>
      <c r="F19" s="41"/>
      <c r="G19" s="17"/>
      <c r="H19" s="17"/>
      <c r="I19" s="17"/>
      <c r="J19" s="18"/>
      <c r="K19" s="18"/>
      <c r="L19" s="18"/>
    </row>
    <row r="20" spans="2:12" ht="15" x14ac:dyDescent="0.25">
      <c r="B20" s="19" t="s">
        <v>102</v>
      </c>
      <c r="C20" s="42" t="s">
        <v>102</v>
      </c>
      <c r="D20" s="42" t="s">
        <v>102</v>
      </c>
      <c r="E20" s="42" t="s">
        <v>102</v>
      </c>
      <c r="F20" s="42"/>
      <c r="G20" s="17">
        <v>0</v>
      </c>
      <c r="H20" s="17">
        <v>0</v>
      </c>
      <c r="I20" s="17"/>
      <c r="J20" s="18">
        <v>0</v>
      </c>
      <c r="K20" s="18"/>
      <c r="L20" s="18"/>
    </row>
    <row r="21" spans="2:12" x14ac:dyDescent="0.2">
      <c r="B21" s="43"/>
      <c r="C21" s="44"/>
      <c r="D21" s="44"/>
      <c r="E21" s="44"/>
      <c r="F21" s="44"/>
      <c r="G21" s="22"/>
      <c r="H21" s="22"/>
      <c r="I21" s="22"/>
      <c r="J21" s="22"/>
      <c r="K21" s="22"/>
      <c r="L21" s="22"/>
    </row>
    <row r="22" spans="2:12" ht="15" x14ac:dyDescent="0.25">
      <c r="B22" s="16" t="s">
        <v>2456</v>
      </c>
      <c r="C22" s="41"/>
      <c r="D22" s="41"/>
      <c r="E22" s="41"/>
      <c r="F22" s="41"/>
      <c r="G22" s="17"/>
      <c r="H22" s="17"/>
      <c r="I22" s="17"/>
      <c r="J22" s="18"/>
      <c r="K22" s="18"/>
      <c r="L22" s="18"/>
    </row>
    <row r="23" spans="2:12" ht="15" x14ac:dyDescent="0.25">
      <c r="B23" s="19" t="s">
        <v>102</v>
      </c>
      <c r="C23" s="42" t="s">
        <v>102</v>
      </c>
      <c r="D23" s="42" t="s">
        <v>102</v>
      </c>
      <c r="E23" s="42" t="s">
        <v>102</v>
      </c>
      <c r="F23" s="42"/>
      <c r="G23" s="17">
        <v>0</v>
      </c>
      <c r="H23" s="17">
        <v>0</v>
      </c>
      <c r="I23" s="17"/>
      <c r="J23" s="18">
        <v>0</v>
      </c>
      <c r="K23" s="18"/>
      <c r="L23" s="18"/>
    </row>
    <row r="24" spans="2:12" x14ac:dyDescent="0.2">
      <c r="B24" s="43"/>
      <c r="C24" s="44"/>
      <c r="D24" s="44"/>
      <c r="E24" s="44"/>
      <c r="F24" s="44"/>
      <c r="G24" s="22"/>
      <c r="H24" s="22"/>
      <c r="I24" s="22"/>
      <c r="J24" s="22"/>
      <c r="K24" s="22"/>
      <c r="L24" s="22"/>
    </row>
    <row r="25" spans="2:12" ht="15" x14ac:dyDescent="0.25">
      <c r="B25" s="16" t="s">
        <v>2089</v>
      </c>
      <c r="C25" s="41"/>
      <c r="D25" s="41"/>
      <c r="E25" s="41"/>
      <c r="F25" s="41"/>
      <c r="G25" s="17"/>
      <c r="H25" s="17"/>
      <c r="I25" s="17"/>
      <c r="J25" s="18"/>
      <c r="K25" s="18"/>
      <c r="L25" s="18"/>
    </row>
    <row r="26" spans="2:12" ht="15" x14ac:dyDescent="0.25">
      <c r="B26" s="19" t="s">
        <v>102</v>
      </c>
      <c r="C26" s="42" t="s">
        <v>102</v>
      </c>
      <c r="D26" s="42" t="s">
        <v>102</v>
      </c>
      <c r="E26" s="42" t="s">
        <v>102</v>
      </c>
      <c r="F26" s="42"/>
      <c r="G26" s="17">
        <v>0</v>
      </c>
      <c r="H26" s="17">
        <v>0</v>
      </c>
      <c r="I26" s="17"/>
      <c r="J26" s="18">
        <v>0</v>
      </c>
      <c r="K26" s="18"/>
      <c r="L26" s="18"/>
    </row>
    <row r="27" spans="2:12" x14ac:dyDescent="0.2">
      <c r="B27" s="43"/>
      <c r="C27" s="44"/>
      <c r="D27" s="44"/>
      <c r="E27" s="44"/>
      <c r="F27" s="44"/>
      <c r="G27" s="22"/>
      <c r="H27" s="22"/>
      <c r="I27" s="22"/>
      <c r="J27" s="22"/>
      <c r="K27" s="22"/>
      <c r="L27" s="22"/>
    </row>
    <row r="28" spans="2:12" ht="15" x14ac:dyDescent="0.25">
      <c r="B28" s="23" t="s">
        <v>4023</v>
      </c>
      <c r="C28" s="41"/>
      <c r="D28" s="41"/>
      <c r="E28" s="41"/>
      <c r="F28" s="41"/>
      <c r="G28" s="17"/>
      <c r="H28" s="17"/>
      <c r="I28" s="17">
        <v>1467.0775041000002</v>
      </c>
      <c r="J28" s="18"/>
      <c r="K28" s="18">
        <v>1</v>
      </c>
      <c r="L28" s="18">
        <v>7.2734976530540687E-5</v>
      </c>
    </row>
    <row r="29" spans="2:12" ht="15" x14ac:dyDescent="0.25">
      <c r="B29" s="16" t="s">
        <v>2440</v>
      </c>
      <c r="C29" s="41"/>
      <c r="D29" s="41"/>
      <c r="E29" s="41"/>
      <c r="F29" s="41"/>
      <c r="G29" s="17"/>
      <c r="H29" s="17"/>
      <c r="I29" s="17">
        <v>259.29750410000003</v>
      </c>
      <c r="J29" s="18"/>
      <c r="K29" s="18">
        <v>0.17674424382852888</v>
      </c>
      <c r="L29" s="18">
        <v>1.285548842677621E-5</v>
      </c>
    </row>
    <row r="30" spans="2:12" ht="15" x14ac:dyDescent="0.25">
      <c r="B30" s="19" t="s">
        <v>4024</v>
      </c>
      <c r="C30" s="42" t="s">
        <v>4025</v>
      </c>
      <c r="D30" s="42" t="s">
        <v>970</v>
      </c>
      <c r="E30" s="42" t="s">
        <v>50</v>
      </c>
      <c r="F30" s="42" t="s">
        <v>3999</v>
      </c>
      <c r="G30" s="17">
        <v>57000</v>
      </c>
      <c r="H30" s="17">
        <v>125.838977</v>
      </c>
      <c r="I30" s="17">
        <v>259.29750410000003</v>
      </c>
      <c r="J30" s="18">
        <v>0</v>
      </c>
      <c r="K30" s="18">
        <v>0.17674424382852888</v>
      </c>
      <c r="L30" s="18">
        <v>1.285548842677621E-5</v>
      </c>
    </row>
    <row r="31" spans="2:12" x14ac:dyDescent="0.2">
      <c r="B31" s="43"/>
      <c r="C31" s="44"/>
      <c r="D31" s="44"/>
      <c r="E31" s="44"/>
      <c r="F31" s="44"/>
      <c r="G31" s="22"/>
      <c r="H31" s="22"/>
      <c r="I31" s="22"/>
      <c r="J31" s="22"/>
      <c r="K31" s="22"/>
      <c r="L31" s="22"/>
    </row>
    <row r="32" spans="2:12" ht="15" x14ac:dyDescent="0.25">
      <c r="B32" s="16" t="s">
        <v>4026</v>
      </c>
      <c r="C32" s="41"/>
      <c r="D32" s="41"/>
      <c r="E32" s="41"/>
      <c r="F32" s="41"/>
      <c r="G32" s="17"/>
      <c r="H32" s="17"/>
      <c r="I32" s="17"/>
      <c r="J32" s="18"/>
      <c r="K32" s="18"/>
      <c r="L32" s="18"/>
    </row>
    <row r="33" spans="2:12" ht="15" x14ac:dyDescent="0.25">
      <c r="B33" s="19" t="s">
        <v>102</v>
      </c>
      <c r="C33" s="42" t="s">
        <v>102</v>
      </c>
      <c r="D33" s="42" t="s">
        <v>102</v>
      </c>
      <c r="E33" s="42" t="s">
        <v>102</v>
      </c>
      <c r="F33" s="42"/>
      <c r="G33" s="17">
        <v>0</v>
      </c>
      <c r="H33" s="17">
        <v>0</v>
      </c>
      <c r="I33" s="17"/>
      <c r="J33" s="18">
        <v>0</v>
      </c>
      <c r="K33" s="18"/>
      <c r="L33" s="18"/>
    </row>
    <row r="34" spans="2:12" x14ac:dyDescent="0.2">
      <c r="B34" s="43"/>
      <c r="C34" s="44"/>
      <c r="D34" s="44"/>
      <c r="E34" s="44"/>
      <c r="F34" s="44"/>
      <c r="G34" s="22"/>
      <c r="H34" s="22"/>
      <c r="I34" s="22"/>
      <c r="J34" s="22"/>
      <c r="K34" s="22"/>
      <c r="L34" s="22"/>
    </row>
    <row r="35" spans="2:12" ht="15" x14ac:dyDescent="0.25">
      <c r="B35" s="16" t="s">
        <v>2456</v>
      </c>
      <c r="C35" s="41"/>
      <c r="D35" s="41"/>
      <c r="E35" s="41"/>
      <c r="F35" s="41"/>
      <c r="G35" s="17"/>
      <c r="H35" s="17"/>
      <c r="I35" s="17"/>
      <c r="J35" s="18"/>
      <c r="K35" s="18"/>
      <c r="L35" s="18"/>
    </row>
    <row r="36" spans="2:12" ht="15" x14ac:dyDescent="0.25">
      <c r="B36" s="19" t="s">
        <v>102</v>
      </c>
      <c r="C36" s="42" t="s">
        <v>102</v>
      </c>
      <c r="D36" s="42" t="s">
        <v>102</v>
      </c>
      <c r="E36" s="42" t="s">
        <v>102</v>
      </c>
      <c r="F36" s="42"/>
      <c r="G36" s="17">
        <v>0</v>
      </c>
      <c r="H36" s="17">
        <v>0</v>
      </c>
      <c r="I36" s="17"/>
      <c r="J36" s="18">
        <v>0</v>
      </c>
      <c r="K36" s="18"/>
      <c r="L36" s="18"/>
    </row>
    <row r="37" spans="2:12" x14ac:dyDescent="0.2">
      <c r="B37" s="43"/>
      <c r="C37" s="44"/>
      <c r="D37" s="44"/>
      <c r="E37" s="44"/>
      <c r="F37" s="44"/>
      <c r="G37" s="22"/>
      <c r="H37" s="22"/>
      <c r="I37" s="22"/>
      <c r="J37" s="22"/>
      <c r="K37" s="22"/>
      <c r="L37" s="22"/>
    </row>
    <row r="38" spans="2:12" ht="15" x14ac:dyDescent="0.25">
      <c r="B38" s="16" t="s">
        <v>2457</v>
      </c>
      <c r="C38" s="41"/>
      <c r="D38" s="41"/>
      <c r="E38" s="41"/>
      <c r="F38" s="41"/>
      <c r="G38" s="17"/>
      <c r="H38" s="17"/>
      <c r="I38" s="17"/>
      <c r="J38" s="18"/>
      <c r="K38" s="18"/>
      <c r="L38" s="18"/>
    </row>
    <row r="39" spans="2:12" ht="15" x14ac:dyDescent="0.25">
      <c r="B39" s="19" t="s">
        <v>102</v>
      </c>
      <c r="C39" s="42" t="s">
        <v>102</v>
      </c>
      <c r="D39" s="42" t="s">
        <v>102</v>
      </c>
      <c r="E39" s="42" t="s">
        <v>102</v>
      </c>
      <c r="F39" s="42"/>
      <c r="G39" s="17">
        <v>0</v>
      </c>
      <c r="H39" s="17">
        <v>0</v>
      </c>
      <c r="I39" s="17"/>
      <c r="J39" s="18">
        <v>0</v>
      </c>
      <c r="K39" s="18"/>
      <c r="L39" s="18"/>
    </row>
    <row r="40" spans="2:12" x14ac:dyDescent="0.2">
      <c r="B40" s="43"/>
      <c r="C40" s="44"/>
      <c r="D40" s="44"/>
      <c r="E40" s="44"/>
      <c r="F40" s="44"/>
      <c r="G40" s="22"/>
      <c r="H40" s="22"/>
      <c r="I40" s="22"/>
      <c r="J40" s="22"/>
      <c r="K40" s="22"/>
      <c r="L40" s="22"/>
    </row>
    <row r="41" spans="2:12" ht="15" x14ac:dyDescent="0.25">
      <c r="B41" s="16" t="s">
        <v>2089</v>
      </c>
      <c r="C41" s="41"/>
      <c r="D41" s="41"/>
      <c r="E41" s="41"/>
      <c r="F41" s="41"/>
      <c r="G41" s="17"/>
      <c r="H41" s="17"/>
      <c r="I41" s="17">
        <v>1207.78</v>
      </c>
      <c r="J41" s="18"/>
      <c r="K41" s="18">
        <v>0.82325575617147095</v>
      </c>
      <c r="L41" s="18">
        <v>5.9879488103764472E-5</v>
      </c>
    </row>
    <row r="42" spans="2:12" ht="15" x14ac:dyDescent="0.25">
      <c r="B42" s="19" t="s">
        <v>4027</v>
      </c>
      <c r="C42" s="42" t="s">
        <v>4028</v>
      </c>
      <c r="D42" s="42" t="s">
        <v>1570</v>
      </c>
      <c r="E42" s="42" t="s">
        <v>50</v>
      </c>
      <c r="F42" s="42" t="s">
        <v>3999</v>
      </c>
      <c r="G42" s="17">
        <v>265500</v>
      </c>
      <c r="H42" s="17">
        <v>125.84</v>
      </c>
      <c r="I42" s="17">
        <v>1207.78</v>
      </c>
      <c r="J42" s="18">
        <v>0</v>
      </c>
      <c r="K42" s="18">
        <v>0.82325575617147095</v>
      </c>
      <c r="L42" s="18">
        <v>5.9879488103764472E-5</v>
      </c>
    </row>
    <row r="43" spans="2:12" x14ac:dyDescent="0.2">
      <c r="B43" s="43"/>
      <c r="C43" s="44"/>
      <c r="D43" s="44"/>
      <c r="E43" s="44"/>
      <c r="F43" s="44"/>
      <c r="G43" s="22"/>
      <c r="H43" s="22"/>
      <c r="I43" s="22"/>
      <c r="J43" s="22"/>
      <c r="K43" s="22"/>
      <c r="L43" s="22"/>
    </row>
    <row r="44" spans="2:12" x14ac:dyDescent="0.2">
      <c r="B44" s="46"/>
      <c r="C44" s="47"/>
      <c r="D44" s="47"/>
      <c r="E44" s="47"/>
      <c r="F44" s="47"/>
      <c r="G44" s="48"/>
      <c r="H44" s="48"/>
      <c r="I44" s="48"/>
      <c r="J44" s="48"/>
      <c r="K44" s="48"/>
      <c r="L44" s="22"/>
    </row>
    <row r="46" spans="2:12" x14ac:dyDescent="0.2">
      <c r="B46" s="34" t="s">
        <v>60</v>
      </c>
    </row>
    <row r="48" spans="2:12" x14ac:dyDescent="0.2">
      <c r="B48" s="3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9"/>
  <sheetViews>
    <sheetView showGridLines="0" rightToLeft="1" zoomScale="80" zoomScaleNormal="80" workbookViewId="0"/>
  </sheetViews>
  <sheetFormatPr defaultRowHeight="14.25" x14ac:dyDescent="0.2"/>
  <cols>
    <col min="2" max="2" width="54.25" bestFit="1" customWidth="1"/>
    <col min="3" max="3" width="50.5" bestFit="1" customWidth="1"/>
    <col min="4" max="12" width="19.25" customWidth="1"/>
  </cols>
  <sheetData>
    <row r="1" spans="2:12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61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30" x14ac:dyDescent="0.2">
      <c r="B7" s="36" t="s">
        <v>62</v>
      </c>
      <c r="C7" s="37" t="s">
        <v>63</v>
      </c>
      <c r="D7" s="37" t="s">
        <v>64</v>
      </c>
      <c r="E7" s="37" t="s">
        <v>65</v>
      </c>
      <c r="F7" s="37" t="s">
        <v>66</v>
      </c>
      <c r="G7" s="37" t="s">
        <v>67</v>
      </c>
      <c r="H7" s="37" t="s">
        <v>68</v>
      </c>
      <c r="I7" s="37" t="s">
        <v>69</v>
      </c>
      <c r="J7" s="37" t="s">
        <v>70</v>
      </c>
      <c r="K7" s="37" t="s">
        <v>71</v>
      </c>
      <c r="L7" s="37" t="s">
        <v>72</v>
      </c>
    </row>
    <row r="8" spans="2:12" x14ac:dyDescent="0.2">
      <c r="B8" s="9"/>
      <c r="C8" s="10"/>
      <c r="D8" s="10"/>
      <c r="E8" s="10"/>
      <c r="F8" s="10"/>
      <c r="G8" s="10"/>
      <c r="H8" s="10" t="s">
        <v>12</v>
      </c>
      <c r="I8" s="10" t="s">
        <v>12</v>
      </c>
      <c r="J8" s="10" t="s">
        <v>11</v>
      </c>
      <c r="K8" s="10" t="s">
        <v>12</v>
      </c>
      <c r="L8" s="10" t="s">
        <v>12</v>
      </c>
    </row>
    <row r="9" spans="2:12" x14ac:dyDescent="0.2">
      <c r="B9" s="11"/>
      <c r="C9" s="12" t="s">
        <v>13</v>
      </c>
      <c r="D9" s="12" t="s">
        <v>14</v>
      </c>
      <c r="E9" s="12" t="s">
        <v>73</v>
      </c>
      <c r="F9" s="12" t="s">
        <v>74</v>
      </c>
      <c r="G9" s="12" t="s">
        <v>75</v>
      </c>
      <c r="H9" s="12" t="s">
        <v>76</v>
      </c>
      <c r="I9" s="12" t="s">
        <v>77</v>
      </c>
      <c r="J9" s="12" t="s">
        <v>78</v>
      </c>
      <c r="K9" s="12" t="s">
        <v>79</v>
      </c>
      <c r="L9" s="12" t="s">
        <v>80</v>
      </c>
    </row>
    <row r="10" spans="2:12" ht="15" x14ac:dyDescent="0.25">
      <c r="B10" s="24" t="s">
        <v>153</v>
      </c>
      <c r="C10" s="45"/>
      <c r="D10" s="45"/>
      <c r="E10" s="45"/>
      <c r="F10" s="45"/>
      <c r="G10" s="45"/>
      <c r="H10" s="26"/>
      <c r="I10" s="26">
        <v>0</v>
      </c>
      <c r="J10" s="25">
        <v>759008.01609020447</v>
      </c>
      <c r="K10" s="26">
        <v>1</v>
      </c>
      <c r="L10" s="26">
        <v>3.7630207049409059E-2</v>
      </c>
    </row>
    <row r="11" spans="2:12" ht="15" x14ac:dyDescent="0.25">
      <c r="B11" s="13" t="s">
        <v>81</v>
      </c>
      <c r="C11" s="38"/>
      <c r="D11" s="38"/>
      <c r="E11" s="38"/>
      <c r="F11" s="38"/>
      <c r="G11" s="38"/>
      <c r="H11" s="39"/>
      <c r="I11" s="39">
        <v>0</v>
      </c>
      <c r="J11" s="40">
        <v>759008.01609020447</v>
      </c>
      <c r="K11" s="39">
        <v>1</v>
      </c>
      <c r="L11" s="39">
        <v>3.7630207049409059E-2</v>
      </c>
    </row>
    <row r="12" spans="2:12" ht="15" x14ac:dyDescent="0.25">
      <c r="B12" s="16" t="s">
        <v>82</v>
      </c>
      <c r="C12" s="41"/>
      <c r="D12" s="41"/>
      <c r="E12" s="41"/>
      <c r="F12" s="41"/>
      <c r="G12" s="41"/>
      <c r="H12" s="18"/>
      <c r="I12" s="18">
        <v>0</v>
      </c>
      <c r="J12" s="17">
        <v>189842.10373306405</v>
      </c>
      <c r="K12" s="18">
        <v>0.2501187071922864</v>
      </c>
      <c r="L12" s="18">
        <v>9.4120187385762551E-3</v>
      </c>
    </row>
    <row r="13" spans="2:12" ht="15" x14ac:dyDescent="0.25">
      <c r="B13" s="19" t="s">
        <v>89</v>
      </c>
      <c r="C13" s="42" t="s">
        <v>90</v>
      </c>
      <c r="D13" s="42" t="s">
        <v>91</v>
      </c>
      <c r="E13" s="42" t="s">
        <v>86</v>
      </c>
      <c r="F13" s="42" t="s">
        <v>87</v>
      </c>
      <c r="G13" s="42" t="s">
        <v>88</v>
      </c>
      <c r="H13" s="18">
        <v>0</v>
      </c>
      <c r="I13" s="18">
        <v>0</v>
      </c>
      <c r="J13" s="17">
        <v>187656.397065</v>
      </c>
      <c r="K13" s="18">
        <v>0.24723901867552589</v>
      </c>
      <c r="L13" s="18">
        <v>9.3036554634527615E-3</v>
      </c>
    </row>
    <row r="14" spans="2:12" ht="15" x14ac:dyDescent="0.25">
      <c r="B14" s="19" t="s">
        <v>83</v>
      </c>
      <c r="C14" s="42" t="s">
        <v>84</v>
      </c>
      <c r="D14" s="42" t="s">
        <v>85</v>
      </c>
      <c r="E14" s="42" t="s">
        <v>86</v>
      </c>
      <c r="F14" s="42" t="s">
        <v>87</v>
      </c>
      <c r="G14" s="42" t="s">
        <v>88</v>
      </c>
      <c r="H14" s="18">
        <v>0</v>
      </c>
      <c r="I14" s="18">
        <v>0</v>
      </c>
      <c r="J14" s="17">
        <v>231.97195099999999</v>
      </c>
      <c r="K14" s="18">
        <v>3.0562516611475581E-4</v>
      </c>
      <c r="L14" s="18">
        <v>1.1500738280408299E-5</v>
      </c>
    </row>
    <row r="15" spans="2:12" ht="15" x14ac:dyDescent="0.25">
      <c r="B15" s="19" t="s">
        <v>92</v>
      </c>
      <c r="C15" s="42" t="s">
        <v>93</v>
      </c>
      <c r="D15" s="42" t="s">
        <v>94</v>
      </c>
      <c r="E15" s="42" t="s">
        <v>95</v>
      </c>
      <c r="F15" s="42" t="s">
        <v>87</v>
      </c>
      <c r="G15" s="42" t="s">
        <v>88</v>
      </c>
      <c r="H15" s="18">
        <v>0</v>
      </c>
      <c r="I15" s="18">
        <v>0</v>
      </c>
      <c r="J15" s="17">
        <v>880.92963999999995</v>
      </c>
      <c r="K15" s="18">
        <v>1.1606328541005893E-3</v>
      </c>
      <c r="L15" s="18">
        <v>4.3674854608151752E-5</v>
      </c>
    </row>
    <row r="16" spans="2:12" ht="15" x14ac:dyDescent="0.25">
      <c r="B16" s="19" t="s">
        <v>98</v>
      </c>
      <c r="C16" s="42" t="s">
        <v>99</v>
      </c>
      <c r="D16" s="42" t="s">
        <v>100</v>
      </c>
      <c r="E16" s="42" t="s">
        <v>95</v>
      </c>
      <c r="F16" s="42" t="s">
        <v>87</v>
      </c>
      <c r="G16" s="42" t="s">
        <v>88</v>
      </c>
      <c r="H16" s="18">
        <v>0</v>
      </c>
      <c r="I16" s="18">
        <v>0</v>
      </c>
      <c r="J16" s="17">
        <v>1000.9075666000001</v>
      </c>
      <c r="K16" s="18">
        <v>1.3187048692263705E-3</v>
      </c>
      <c r="L16" s="18">
        <v>4.9623137266052226E-5</v>
      </c>
    </row>
    <row r="17" spans="2:12" ht="15" x14ac:dyDescent="0.25">
      <c r="B17" s="19" t="s">
        <v>4965</v>
      </c>
      <c r="C17" s="42" t="s">
        <v>96</v>
      </c>
      <c r="D17" s="42" t="s">
        <v>97</v>
      </c>
      <c r="E17" s="42" t="s">
        <v>95</v>
      </c>
      <c r="F17" s="42" t="s">
        <v>87</v>
      </c>
      <c r="G17" s="42" t="s">
        <v>88</v>
      </c>
      <c r="H17" s="18">
        <v>0</v>
      </c>
      <c r="I17" s="18">
        <v>0</v>
      </c>
      <c r="J17" s="17">
        <v>71.897510464000007</v>
      </c>
      <c r="K17" s="18">
        <v>9.4725627318612338E-5</v>
      </c>
      <c r="L17" s="18">
        <v>3.5645449688845374E-6</v>
      </c>
    </row>
    <row r="18" spans="2:12" x14ac:dyDescent="0.2">
      <c r="B18" s="43"/>
      <c r="C18" s="44"/>
      <c r="D18" s="44"/>
      <c r="E18" s="44"/>
      <c r="F18" s="44"/>
      <c r="G18" s="44"/>
      <c r="H18" s="22"/>
      <c r="I18" s="22"/>
      <c r="J18" s="22"/>
      <c r="K18" s="22"/>
      <c r="L18" s="22"/>
    </row>
    <row r="19" spans="2:12" ht="15" x14ac:dyDescent="0.25">
      <c r="B19" s="16" t="s">
        <v>103</v>
      </c>
      <c r="C19" s="41"/>
      <c r="D19" s="41"/>
      <c r="E19" s="41"/>
      <c r="F19" s="41"/>
      <c r="G19" s="41"/>
      <c r="H19" s="18"/>
      <c r="I19" s="18">
        <v>0</v>
      </c>
      <c r="J19" s="17">
        <v>73025.59023666798</v>
      </c>
      <c r="K19" s="18">
        <v>9.6211882731933152E-2</v>
      </c>
      <c r="L19" s="18">
        <v>3.6204730678161086E-3</v>
      </c>
    </row>
    <row r="20" spans="2:12" ht="15" x14ac:dyDescent="0.25">
      <c r="B20" s="19" t="s">
        <v>104</v>
      </c>
      <c r="C20" s="42" t="s">
        <v>105</v>
      </c>
      <c r="D20" s="42" t="s">
        <v>91</v>
      </c>
      <c r="E20" s="42" t="s">
        <v>86</v>
      </c>
      <c r="F20" s="42" t="s">
        <v>87</v>
      </c>
      <c r="G20" s="42" t="s">
        <v>54</v>
      </c>
      <c r="H20" s="18">
        <v>0</v>
      </c>
      <c r="I20" s="18">
        <v>0</v>
      </c>
      <c r="J20" s="17">
        <v>2.19641011</v>
      </c>
      <c r="K20" s="18">
        <v>2.893790399361167E-6</v>
      </c>
      <c r="L20" s="18">
        <v>1.0889393188555285E-7</v>
      </c>
    </row>
    <row r="21" spans="2:12" ht="15" x14ac:dyDescent="0.25">
      <c r="B21" s="19" t="s">
        <v>110</v>
      </c>
      <c r="C21" s="42" t="s">
        <v>111</v>
      </c>
      <c r="D21" s="42" t="s">
        <v>91</v>
      </c>
      <c r="E21" s="42" t="s">
        <v>86</v>
      </c>
      <c r="F21" s="42" t="s">
        <v>87</v>
      </c>
      <c r="G21" s="42" t="s">
        <v>51</v>
      </c>
      <c r="H21" s="18">
        <v>0</v>
      </c>
      <c r="I21" s="18">
        <v>0</v>
      </c>
      <c r="J21" s="17">
        <v>4524.6624423579997</v>
      </c>
      <c r="K21" s="18">
        <v>5.9612841319718812E-3</v>
      </c>
      <c r="L21" s="18">
        <v>2.2432435616645926E-4</v>
      </c>
    </row>
    <row r="22" spans="2:12" ht="15" x14ac:dyDescent="0.25">
      <c r="B22" s="19" t="s">
        <v>114</v>
      </c>
      <c r="C22" s="42" t="s">
        <v>115</v>
      </c>
      <c r="D22" s="42" t="s">
        <v>91</v>
      </c>
      <c r="E22" s="42" t="s">
        <v>86</v>
      </c>
      <c r="F22" s="42" t="s">
        <v>87</v>
      </c>
      <c r="G22" s="42" t="s">
        <v>58</v>
      </c>
      <c r="H22" s="18">
        <v>0</v>
      </c>
      <c r="I22" s="18">
        <v>0</v>
      </c>
      <c r="J22" s="17">
        <v>1.5212025840000001</v>
      </c>
      <c r="K22" s="18">
        <v>2.0041983111535575E-6</v>
      </c>
      <c r="L22" s="18">
        <v>7.541839741678434E-8</v>
      </c>
    </row>
    <row r="23" spans="2:12" ht="15" x14ac:dyDescent="0.25">
      <c r="B23" s="19" t="s">
        <v>116</v>
      </c>
      <c r="C23" s="42" t="s">
        <v>117</v>
      </c>
      <c r="D23" s="42" t="s">
        <v>91</v>
      </c>
      <c r="E23" s="42" t="s">
        <v>86</v>
      </c>
      <c r="F23" s="42" t="s">
        <v>87</v>
      </c>
      <c r="G23" s="42" t="s">
        <v>52</v>
      </c>
      <c r="H23" s="18">
        <v>0</v>
      </c>
      <c r="I23" s="18">
        <v>0</v>
      </c>
      <c r="J23" s="17">
        <v>71.842411987000006</v>
      </c>
      <c r="K23" s="18">
        <v>9.4653034571458153E-5</v>
      </c>
      <c r="L23" s="18">
        <v>3.5618132887788466E-6</v>
      </c>
    </row>
    <row r="24" spans="2:12" ht="15" x14ac:dyDescent="0.25">
      <c r="B24" s="19" t="s">
        <v>118</v>
      </c>
      <c r="C24" s="42" t="s">
        <v>119</v>
      </c>
      <c r="D24" s="42" t="s">
        <v>91</v>
      </c>
      <c r="E24" s="42" t="s">
        <v>86</v>
      </c>
      <c r="F24" s="42" t="s">
        <v>87</v>
      </c>
      <c r="G24" s="42" t="s">
        <v>50</v>
      </c>
      <c r="H24" s="18">
        <v>0</v>
      </c>
      <c r="I24" s="18">
        <v>0</v>
      </c>
      <c r="J24" s="17">
        <v>23080.889946110001</v>
      </c>
      <c r="K24" s="18">
        <v>3.04092835079715E-2</v>
      </c>
      <c r="L24" s="18">
        <v>1.144307634629147E-3</v>
      </c>
    </row>
    <row r="25" spans="2:12" ht="15" x14ac:dyDescent="0.25">
      <c r="B25" s="19" t="s">
        <v>106</v>
      </c>
      <c r="C25" s="42" t="s">
        <v>107</v>
      </c>
      <c r="D25" s="42" t="s">
        <v>85</v>
      </c>
      <c r="E25" s="42" t="s">
        <v>86</v>
      </c>
      <c r="F25" s="42" t="s">
        <v>87</v>
      </c>
      <c r="G25" s="42" t="s">
        <v>50</v>
      </c>
      <c r="H25" s="18">
        <v>0</v>
      </c>
      <c r="I25" s="18">
        <v>0</v>
      </c>
      <c r="J25" s="17">
        <v>2460.4143061499999</v>
      </c>
      <c r="K25" s="18">
        <v>3.2416183412977135E-3</v>
      </c>
      <c r="L25" s="18">
        <v>1.2198276935819484E-4</v>
      </c>
    </row>
    <row r="26" spans="2:12" ht="15" x14ac:dyDescent="0.25">
      <c r="B26" s="19" t="s">
        <v>108</v>
      </c>
      <c r="C26" s="42" t="s">
        <v>109</v>
      </c>
      <c r="D26" s="42" t="s">
        <v>101</v>
      </c>
      <c r="E26" s="42" t="s">
        <v>86</v>
      </c>
      <c r="F26" s="42" t="s">
        <v>87</v>
      </c>
      <c r="G26" s="42" t="s">
        <v>50</v>
      </c>
      <c r="H26" s="18">
        <v>0</v>
      </c>
      <c r="I26" s="18">
        <v>0</v>
      </c>
      <c r="J26" s="17">
        <v>4322.7470179100001</v>
      </c>
      <c r="K26" s="18">
        <v>5.6952587143641719E-3</v>
      </c>
      <c r="L26" s="18">
        <v>2.1431376462147472E-4</v>
      </c>
    </row>
    <row r="27" spans="2:12" ht="15" x14ac:dyDescent="0.25">
      <c r="B27" s="19" t="s">
        <v>112</v>
      </c>
      <c r="C27" s="42" t="s">
        <v>113</v>
      </c>
      <c r="D27" s="42" t="s">
        <v>101</v>
      </c>
      <c r="E27" s="42" t="s">
        <v>86</v>
      </c>
      <c r="F27" s="42" t="s">
        <v>87</v>
      </c>
      <c r="G27" s="42" t="s">
        <v>51</v>
      </c>
      <c r="H27" s="18">
        <v>0</v>
      </c>
      <c r="I27" s="18">
        <v>0</v>
      </c>
      <c r="J27" s="17">
        <v>566.38554950299999</v>
      </c>
      <c r="K27" s="18">
        <v>7.4621813932948999E-4</v>
      </c>
      <c r="L27" s="18">
        <v>2.8080343086993445E-5</v>
      </c>
    </row>
    <row r="28" spans="2:12" ht="15" x14ac:dyDescent="0.25">
      <c r="B28" s="19" t="s">
        <v>120</v>
      </c>
      <c r="C28" s="42" t="s">
        <v>121</v>
      </c>
      <c r="D28" s="42" t="s">
        <v>100</v>
      </c>
      <c r="E28" s="42" t="s">
        <v>95</v>
      </c>
      <c r="F28" s="42" t="s">
        <v>87</v>
      </c>
      <c r="G28" s="42" t="s">
        <v>50</v>
      </c>
      <c r="H28" s="18">
        <v>0</v>
      </c>
      <c r="I28" s="18">
        <v>0</v>
      </c>
      <c r="J28" s="17">
        <v>13838.738004300001</v>
      </c>
      <c r="K28" s="18">
        <v>1.8232663833494079E-2</v>
      </c>
      <c r="L28" s="18">
        <v>6.8609891511665596E-4</v>
      </c>
    </row>
    <row r="29" spans="2:12" ht="15" x14ac:dyDescent="0.25">
      <c r="B29" s="19" t="s">
        <v>122</v>
      </c>
      <c r="C29" s="42" t="s">
        <v>123</v>
      </c>
      <c r="D29" s="42" t="s">
        <v>100</v>
      </c>
      <c r="E29" s="42" t="s">
        <v>95</v>
      </c>
      <c r="F29" s="42" t="s">
        <v>87</v>
      </c>
      <c r="G29" s="42" t="s">
        <v>54</v>
      </c>
      <c r="H29" s="18">
        <v>0</v>
      </c>
      <c r="I29" s="18">
        <v>0</v>
      </c>
      <c r="J29" s="17">
        <v>9.913756E-2</v>
      </c>
      <c r="K29" s="18">
        <v>1.306146416090262E-7</v>
      </c>
      <c r="L29" s="18">
        <v>4.915056007432017E-9</v>
      </c>
    </row>
    <row r="30" spans="2:12" ht="15" x14ac:dyDescent="0.25">
      <c r="B30" s="19" t="s">
        <v>124</v>
      </c>
      <c r="C30" s="42" t="s">
        <v>125</v>
      </c>
      <c r="D30" s="42" t="s">
        <v>100</v>
      </c>
      <c r="E30" s="42" t="s">
        <v>95</v>
      </c>
      <c r="F30" s="42" t="s">
        <v>87</v>
      </c>
      <c r="G30" s="42" t="s">
        <v>51</v>
      </c>
      <c r="H30" s="18">
        <v>0</v>
      </c>
      <c r="I30" s="18">
        <v>0</v>
      </c>
      <c r="J30" s="17">
        <v>497.80187611999997</v>
      </c>
      <c r="K30" s="18">
        <v>6.5585852265997503E-4</v>
      </c>
      <c r="L30" s="18">
        <v>2.4680092002814425E-5</v>
      </c>
    </row>
    <row r="31" spans="2:12" ht="15" x14ac:dyDescent="0.25">
      <c r="B31" s="19" t="s">
        <v>126</v>
      </c>
      <c r="C31" s="42" t="s">
        <v>127</v>
      </c>
      <c r="D31" s="42" t="s">
        <v>100</v>
      </c>
      <c r="E31" s="42" t="s">
        <v>95</v>
      </c>
      <c r="F31" s="42" t="s">
        <v>87</v>
      </c>
      <c r="G31" s="42" t="s">
        <v>57</v>
      </c>
      <c r="H31" s="18">
        <v>0</v>
      </c>
      <c r="I31" s="18">
        <v>0</v>
      </c>
      <c r="J31" s="17">
        <v>30.59451486</v>
      </c>
      <c r="K31" s="18">
        <v>4.0308553021084284E-5</v>
      </c>
      <c r="L31" s="18">
        <v>1.5168191960454846E-6</v>
      </c>
    </row>
    <row r="32" spans="2:12" ht="15" x14ac:dyDescent="0.25">
      <c r="B32" s="19" t="s">
        <v>128</v>
      </c>
      <c r="C32" s="42" t="s">
        <v>129</v>
      </c>
      <c r="D32" s="42" t="s">
        <v>100</v>
      </c>
      <c r="E32" s="42" t="s">
        <v>95</v>
      </c>
      <c r="F32" s="42" t="s">
        <v>87</v>
      </c>
      <c r="G32" s="42" t="s">
        <v>52</v>
      </c>
      <c r="H32" s="18">
        <v>0</v>
      </c>
      <c r="I32" s="18">
        <v>0</v>
      </c>
      <c r="J32" s="17">
        <v>1075.0685402399999</v>
      </c>
      <c r="K32" s="18">
        <v>1.4164126299717904E-3</v>
      </c>
      <c r="L32" s="18">
        <v>5.3299900533236562E-5</v>
      </c>
    </row>
    <row r="33" spans="2:12" ht="15" x14ac:dyDescent="0.25">
      <c r="B33" s="19" t="s">
        <v>130</v>
      </c>
      <c r="C33" s="42" t="s">
        <v>131</v>
      </c>
      <c r="D33" s="42" t="s">
        <v>100</v>
      </c>
      <c r="E33" s="42" t="s">
        <v>95</v>
      </c>
      <c r="F33" s="42" t="s">
        <v>87</v>
      </c>
      <c r="G33" s="42" t="s">
        <v>88</v>
      </c>
      <c r="H33" s="18">
        <v>0</v>
      </c>
      <c r="I33" s="18">
        <v>0</v>
      </c>
      <c r="J33" s="17">
        <v>8.7575329259999997</v>
      </c>
      <c r="K33" s="18">
        <v>1.1538129690792631E-5</v>
      </c>
      <c r="L33" s="18">
        <v>4.3418220922746102E-7</v>
      </c>
    </row>
    <row r="34" spans="2:12" ht="15" x14ac:dyDescent="0.25">
      <c r="B34" s="19" t="s">
        <v>132</v>
      </c>
      <c r="C34" s="42" t="s">
        <v>133</v>
      </c>
      <c r="D34" s="42" t="s">
        <v>101</v>
      </c>
      <c r="E34" s="42" t="s">
        <v>95</v>
      </c>
      <c r="F34" s="42" t="s">
        <v>87</v>
      </c>
      <c r="G34" s="42" t="s">
        <v>88</v>
      </c>
      <c r="H34" s="18">
        <v>0</v>
      </c>
      <c r="I34" s="18">
        <v>0</v>
      </c>
      <c r="J34" s="17">
        <v>-204.92000000000002</v>
      </c>
      <c r="K34" s="18">
        <v>-2.699839733651064E-4</v>
      </c>
      <c r="L34" s="18">
        <v>-1.01595528177511E-5</v>
      </c>
    </row>
    <row r="35" spans="2:12" ht="15" x14ac:dyDescent="0.25">
      <c r="B35" s="19" t="s">
        <v>134</v>
      </c>
      <c r="C35" s="42" t="s">
        <v>4963</v>
      </c>
      <c r="D35" s="42" t="s">
        <v>97</v>
      </c>
      <c r="E35" s="42" t="s">
        <v>95</v>
      </c>
      <c r="F35" s="42" t="s">
        <v>87</v>
      </c>
      <c r="G35" s="42" t="s">
        <v>50</v>
      </c>
      <c r="H35" s="18">
        <v>0</v>
      </c>
      <c r="I35" s="18">
        <v>0</v>
      </c>
      <c r="J35" s="17">
        <v>22022.752965945998</v>
      </c>
      <c r="K35" s="18">
        <v>2.9015178363186997E-2</v>
      </c>
      <c r="L35" s="18">
        <v>1.0918471693822597E-3</v>
      </c>
    </row>
    <row r="36" spans="2:12" ht="15" x14ac:dyDescent="0.25">
      <c r="B36" s="19" t="s">
        <v>135</v>
      </c>
      <c r="C36" s="42" t="s">
        <v>4964</v>
      </c>
      <c r="D36" s="42" t="s">
        <v>97</v>
      </c>
      <c r="E36" s="42" t="s">
        <v>95</v>
      </c>
      <c r="F36" s="42" t="s">
        <v>87</v>
      </c>
      <c r="G36" s="42" t="s">
        <v>51</v>
      </c>
      <c r="H36" s="18">
        <v>0</v>
      </c>
      <c r="I36" s="18">
        <v>0</v>
      </c>
      <c r="J36" s="17">
        <v>454.44169361799999</v>
      </c>
      <c r="K36" s="18">
        <v>5.9873108581766539E-4</v>
      </c>
      <c r="L36" s="18">
        <v>2.253037472623628E-5</v>
      </c>
    </row>
    <row r="37" spans="2:12" ht="15" x14ac:dyDescent="0.25">
      <c r="B37" s="19" t="s">
        <v>136</v>
      </c>
      <c r="C37" s="42" t="s">
        <v>137</v>
      </c>
      <c r="D37" s="42" t="s">
        <v>97</v>
      </c>
      <c r="E37" s="42" t="s">
        <v>95</v>
      </c>
      <c r="F37" s="42" t="s">
        <v>87</v>
      </c>
      <c r="G37" s="42" t="s">
        <v>52</v>
      </c>
      <c r="H37" s="18">
        <v>0</v>
      </c>
      <c r="I37" s="18">
        <v>0</v>
      </c>
      <c r="J37" s="17">
        <v>176.27868446400001</v>
      </c>
      <c r="K37" s="18">
        <v>2.3224877830941115E-4</v>
      </c>
      <c r="L37" s="18">
        <v>8.7395696147554511E-6</v>
      </c>
    </row>
    <row r="38" spans="2:12" ht="15" x14ac:dyDescent="0.25">
      <c r="B38" s="19" t="s">
        <v>138</v>
      </c>
      <c r="C38" s="42" t="s">
        <v>139</v>
      </c>
      <c r="D38" s="42" t="s">
        <v>97</v>
      </c>
      <c r="E38" s="42" t="s">
        <v>95</v>
      </c>
      <c r="F38" s="42" t="s">
        <v>87</v>
      </c>
      <c r="G38" s="42" t="s">
        <v>58</v>
      </c>
      <c r="H38" s="18">
        <v>0</v>
      </c>
      <c r="I38" s="18">
        <v>0</v>
      </c>
      <c r="J38" s="17">
        <v>95.316223637000007</v>
      </c>
      <c r="K38" s="18">
        <v>1.2557999601636898E-4</v>
      </c>
      <c r="L38" s="18">
        <v>4.7256012513599302E-6</v>
      </c>
    </row>
    <row r="39" spans="2:12" x14ac:dyDescent="0.2">
      <c r="B39" s="43"/>
      <c r="C39" s="44"/>
      <c r="D39" s="44"/>
      <c r="E39" s="44"/>
      <c r="F39" s="44"/>
      <c r="G39" s="44"/>
      <c r="H39" s="22"/>
      <c r="I39" s="22"/>
      <c r="J39" s="22"/>
      <c r="K39" s="22"/>
      <c r="L39" s="22"/>
    </row>
    <row r="40" spans="2:12" ht="15" x14ac:dyDescent="0.25">
      <c r="B40" s="16" t="s">
        <v>140</v>
      </c>
      <c r="C40" s="41"/>
      <c r="D40" s="41"/>
      <c r="E40" s="41"/>
      <c r="F40" s="41"/>
      <c r="G40" s="41"/>
      <c r="H40" s="18"/>
      <c r="I40" s="18">
        <v>0</v>
      </c>
      <c r="J40" s="17">
        <v>496140.32212047302</v>
      </c>
      <c r="K40" s="18">
        <v>0.65366941007578128</v>
      </c>
      <c r="L40" s="18">
        <v>2.4597715243016724E-2</v>
      </c>
    </row>
    <row r="41" spans="2:12" ht="15" x14ac:dyDescent="0.25">
      <c r="B41" s="19" t="s">
        <v>141</v>
      </c>
      <c r="C41" s="42" t="s">
        <v>142</v>
      </c>
      <c r="D41" s="42" t="s">
        <v>101</v>
      </c>
      <c r="E41" s="42" t="s">
        <v>86</v>
      </c>
      <c r="F41" s="42" t="s">
        <v>87</v>
      </c>
      <c r="G41" s="42" t="s">
        <v>88</v>
      </c>
      <c r="H41" s="18">
        <v>0</v>
      </c>
      <c r="I41" s="18">
        <v>0</v>
      </c>
      <c r="J41" s="17">
        <v>1.748535473</v>
      </c>
      <c r="K41" s="18">
        <v>2.3037114706733149E-6</v>
      </c>
      <c r="L41" s="18">
        <v>8.6689139623535486E-8</v>
      </c>
    </row>
    <row r="42" spans="2:12" ht="15" x14ac:dyDescent="0.25">
      <c r="B42" s="19" t="s">
        <v>4969</v>
      </c>
      <c r="C42" s="42" t="s">
        <v>143</v>
      </c>
      <c r="D42" s="42" t="s">
        <v>91</v>
      </c>
      <c r="E42" s="42" t="s">
        <v>86</v>
      </c>
      <c r="F42" s="42" t="s">
        <v>87</v>
      </c>
      <c r="G42" s="42" t="s">
        <v>88</v>
      </c>
      <c r="H42" s="18">
        <v>0</v>
      </c>
      <c r="I42" s="18">
        <v>0</v>
      </c>
      <c r="J42" s="17">
        <v>71985.038660000006</v>
      </c>
      <c r="K42" s="18">
        <v>9.4840946517019326E-2</v>
      </c>
      <c r="L42" s="18">
        <v>3.5688844541973681E-3</v>
      </c>
    </row>
    <row r="43" spans="2:12" ht="15" x14ac:dyDescent="0.25">
      <c r="B43" s="19" t="s">
        <v>4970</v>
      </c>
      <c r="C43" s="42" t="s">
        <v>144</v>
      </c>
      <c r="D43" s="42" t="s">
        <v>85</v>
      </c>
      <c r="E43" s="42" t="s">
        <v>86</v>
      </c>
      <c r="F43" s="42" t="s">
        <v>87</v>
      </c>
      <c r="G43" s="42" t="s">
        <v>88</v>
      </c>
      <c r="H43" s="18">
        <v>0</v>
      </c>
      <c r="I43" s="18">
        <v>0</v>
      </c>
      <c r="J43" s="17">
        <v>17859.700110000002</v>
      </c>
      <c r="K43" s="18">
        <v>2.3530318167123893E-2</v>
      </c>
      <c r="L43" s="18">
        <v>8.8545074456734352E-4</v>
      </c>
    </row>
    <row r="44" spans="2:12" ht="15" x14ac:dyDescent="0.25">
      <c r="B44" s="19" t="s">
        <v>145</v>
      </c>
      <c r="C44" s="42" t="s">
        <v>146</v>
      </c>
      <c r="D44" s="42" t="s">
        <v>100</v>
      </c>
      <c r="E44" s="42" t="s">
        <v>95</v>
      </c>
      <c r="F44" s="42" t="s">
        <v>87</v>
      </c>
      <c r="G44" s="42" t="s">
        <v>88</v>
      </c>
      <c r="H44" s="18">
        <v>0</v>
      </c>
      <c r="I44" s="18">
        <v>0</v>
      </c>
      <c r="J44" s="17">
        <v>63522.212320000006</v>
      </c>
      <c r="K44" s="18">
        <v>8.3691095447469804E-2</v>
      </c>
      <c r="L44" s="18">
        <v>3.1493132498801417E-3</v>
      </c>
    </row>
    <row r="45" spans="2:12" ht="15" x14ac:dyDescent="0.25">
      <c r="B45" s="19" t="s">
        <v>4971</v>
      </c>
      <c r="C45" s="42" t="s">
        <v>147</v>
      </c>
      <c r="D45" s="42">
        <v>512199381</v>
      </c>
      <c r="E45" s="42" t="s">
        <v>95</v>
      </c>
      <c r="F45" s="42" t="s">
        <v>87</v>
      </c>
      <c r="G45" s="42" t="s">
        <v>88</v>
      </c>
      <c r="H45" s="18">
        <v>2.0000000000000004E-4</v>
      </c>
      <c r="I45" s="18">
        <v>0</v>
      </c>
      <c r="J45" s="17">
        <v>342771.62249500002</v>
      </c>
      <c r="K45" s="18">
        <v>0.45160474623269758</v>
      </c>
      <c r="L45" s="18">
        <v>1.699398010523229E-2</v>
      </c>
    </row>
    <row r="46" spans="2:12" ht="15" x14ac:dyDescent="0.25">
      <c r="B46" s="16" t="s">
        <v>148</v>
      </c>
      <c r="C46" s="41"/>
      <c r="D46" s="41"/>
      <c r="E46" s="41"/>
      <c r="F46" s="41"/>
      <c r="G46" s="41"/>
      <c r="H46" s="18"/>
      <c r="I46" s="18"/>
      <c r="J46" s="17"/>
      <c r="K46" s="18"/>
      <c r="L46" s="18"/>
    </row>
    <row r="47" spans="2:12" ht="15" x14ac:dyDescent="0.25">
      <c r="B47" s="19" t="s">
        <v>102</v>
      </c>
      <c r="C47" s="42" t="s">
        <v>102</v>
      </c>
      <c r="D47" s="42" t="s">
        <v>102</v>
      </c>
      <c r="E47" s="42" t="s">
        <v>102</v>
      </c>
      <c r="F47" s="42" t="s">
        <v>102</v>
      </c>
      <c r="G47" s="42" t="s">
        <v>102</v>
      </c>
      <c r="H47" s="18">
        <v>0</v>
      </c>
      <c r="I47" s="18"/>
      <c r="J47" s="17"/>
      <c r="K47" s="18"/>
      <c r="L47" s="18"/>
    </row>
    <row r="48" spans="2:12" x14ac:dyDescent="0.2">
      <c r="B48" s="43"/>
      <c r="C48" s="44"/>
      <c r="D48" s="44"/>
      <c r="E48" s="44"/>
      <c r="F48" s="44"/>
      <c r="G48" s="44"/>
      <c r="H48" s="22"/>
      <c r="I48" s="22"/>
      <c r="J48" s="22"/>
      <c r="K48" s="22"/>
      <c r="L48" s="22"/>
    </row>
    <row r="49" spans="2:12" ht="15" x14ac:dyDescent="0.25">
      <c r="B49" s="16" t="s">
        <v>149</v>
      </c>
      <c r="C49" s="41"/>
      <c r="D49" s="41"/>
      <c r="E49" s="41"/>
      <c r="F49" s="41"/>
      <c r="G49" s="41"/>
      <c r="H49" s="18"/>
      <c r="I49" s="18"/>
      <c r="J49" s="17"/>
      <c r="K49" s="18"/>
      <c r="L49" s="18"/>
    </row>
    <row r="50" spans="2:12" ht="15" x14ac:dyDescent="0.25">
      <c r="B50" s="19" t="s">
        <v>102</v>
      </c>
      <c r="C50" s="42" t="s">
        <v>102</v>
      </c>
      <c r="D50" s="42" t="s">
        <v>102</v>
      </c>
      <c r="E50" s="42" t="s">
        <v>102</v>
      </c>
      <c r="F50" s="42" t="s">
        <v>102</v>
      </c>
      <c r="G50" s="42" t="s">
        <v>102</v>
      </c>
      <c r="H50" s="18">
        <v>0</v>
      </c>
      <c r="I50" s="18"/>
      <c r="J50" s="17"/>
      <c r="K50" s="18"/>
      <c r="L50" s="18"/>
    </row>
    <row r="51" spans="2:12" x14ac:dyDescent="0.2">
      <c r="B51" s="43"/>
      <c r="C51" s="44"/>
      <c r="D51" s="44"/>
      <c r="E51" s="44"/>
      <c r="F51" s="44"/>
      <c r="G51" s="44"/>
      <c r="H51" s="22"/>
      <c r="I51" s="22"/>
      <c r="J51" s="22"/>
      <c r="K51" s="22"/>
      <c r="L51" s="22"/>
    </row>
    <row r="52" spans="2:12" ht="15" x14ac:dyDescent="0.25">
      <c r="B52" s="16" t="s">
        <v>150</v>
      </c>
      <c r="C52" s="41"/>
      <c r="D52" s="41"/>
      <c r="E52" s="41"/>
      <c r="F52" s="41"/>
      <c r="G52" s="41"/>
      <c r="H52" s="18"/>
      <c r="I52" s="18"/>
      <c r="J52" s="17"/>
      <c r="K52" s="18"/>
      <c r="L52" s="18"/>
    </row>
    <row r="53" spans="2:12" ht="15" x14ac:dyDescent="0.25">
      <c r="B53" s="19" t="s">
        <v>102</v>
      </c>
      <c r="C53" s="42" t="s">
        <v>102</v>
      </c>
      <c r="D53" s="42" t="s">
        <v>102</v>
      </c>
      <c r="E53" s="42" t="s">
        <v>102</v>
      </c>
      <c r="F53" s="42" t="s">
        <v>102</v>
      </c>
      <c r="G53" s="42" t="s">
        <v>102</v>
      </c>
      <c r="H53" s="18">
        <v>0</v>
      </c>
      <c r="I53" s="18"/>
      <c r="J53" s="17"/>
      <c r="K53" s="18"/>
      <c r="L53" s="18"/>
    </row>
    <row r="54" spans="2:12" x14ac:dyDescent="0.2">
      <c r="B54" s="43"/>
      <c r="C54" s="44"/>
      <c r="D54" s="44"/>
      <c r="E54" s="44"/>
      <c r="F54" s="44"/>
      <c r="G54" s="44"/>
      <c r="H54" s="22"/>
      <c r="I54" s="22"/>
      <c r="J54" s="22"/>
      <c r="K54" s="22"/>
      <c r="L54" s="22"/>
    </row>
    <row r="55" spans="2:12" ht="15" x14ac:dyDescent="0.25">
      <c r="B55" s="16" t="s">
        <v>151</v>
      </c>
      <c r="C55" s="41"/>
      <c r="D55" s="41"/>
      <c r="E55" s="41"/>
      <c r="F55" s="41"/>
      <c r="G55" s="41"/>
      <c r="H55" s="18"/>
      <c r="I55" s="18"/>
      <c r="J55" s="17"/>
      <c r="K55" s="18"/>
      <c r="L55" s="18"/>
    </row>
    <row r="56" spans="2:12" ht="15" x14ac:dyDescent="0.25">
      <c r="B56" s="19" t="s">
        <v>102</v>
      </c>
      <c r="C56" s="42" t="s">
        <v>102</v>
      </c>
      <c r="D56" s="42" t="s">
        <v>102</v>
      </c>
      <c r="E56" s="42" t="s">
        <v>102</v>
      </c>
      <c r="F56" s="42" t="s">
        <v>102</v>
      </c>
      <c r="G56" s="42" t="s">
        <v>102</v>
      </c>
      <c r="H56" s="18">
        <v>0</v>
      </c>
      <c r="I56" s="18"/>
      <c r="J56" s="17"/>
      <c r="K56" s="18"/>
      <c r="L56" s="18"/>
    </row>
    <row r="57" spans="2:12" x14ac:dyDescent="0.2">
      <c r="B57" s="43"/>
      <c r="C57" s="44"/>
      <c r="D57" s="44"/>
      <c r="E57" s="44"/>
      <c r="F57" s="44"/>
      <c r="G57" s="44"/>
      <c r="H57" s="22"/>
      <c r="I57" s="22"/>
      <c r="J57" s="22"/>
      <c r="K57" s="22"/>
      <c r="L57" s="22"/>
    </row>
    <row r="58" spans="2:12" ht="15" x14ac:dyDescent="0.25">
      <c r="B58" s="23" t="s">
        <v>152</v>
      </c>
      <c r="C58" s="41"/>
      <c r="D58" s="41"/>
      <c r="E58" s="41"/>
      <c r="F58" s="41"/>
      <c r="G58" s="41"/>
      <c r="H58" s="18"/>
      <c r="I58" s="18"/>
      <c r="J58" s="17"/>
      <c r="K58" s="18"/>
      <c r="L58" s="18"/>
    </row>
    <row r="59" spans="2:12" ht="15" x14ac:dyDescent="0.25">
      <c r="B59" s="16" t="s">
        <v>103</v>
      </c>
      <c r="C59" s="41"/>
      <c r="D59" s="41"/>
      <c r="E59" s="41"/>
      <c r="F59" s="41"/>
      <c r="G59" s="41"/>
      <c r="H59" s="18"/>
      <c r="I59" s="18"/>
      <c r="J59" s="17"/>
      <c r="K59" s="18"/>
      <c r="L59" s="18"/>
    </row>
    <row r="60" spans="2:12" ht="15" x14ac:dyDescent="0.25">
      <c r="B60" s="19" t="s">
        <v>102</v>
      </c>
      <c r="C60" s="42" t="s">
        <v>102</v>
      </c>
      <c r="D60" s="42" t="s">
        <v>102</v>
      </c>
      <c r="E60" s="42" t="s">
        <v>102</v>
      </c>
      <c r="F60" s="42" t="s">
        <v>102</v>
      </c>
      <c r="G60" s="42" t="s">
        <v>102</v>
      </c>
      <c r="H60" s="18">
        <v>0</v>
      </c>
      <c r="I60" s="18"/>
      <c r="J60" s="17"/>
      <c r="K60" s="18"/>
      <c r="L60" s="18"/>
    </row>
    <row r="61" spans="2:12" x14ac:dyDescent="0.2">
      <c r="B61" s="43"/>
      <c r="C61" s="44"/>
      <c r="D61" s="44"/>
      <c r="E61" s="44"/>
      <c r="F61" s="44"/>
      <c r="G61" s="44"/>
      <c r="H61" s="22"/>
      <c r="I61" s="22"/>
      <c r="J61" s="22"/>
      <c r="K61" s="22"/>
      <c r="L61" s="22"/>
    </row>
    <row r="62" spans="2:12" ht="15" x14ac:dyDescent="0.25">
      <c r="B62" s="16" t="s">
        <v>151</v>
      </c>
      <c r="C62" s="41"/>
      <c r="D62" s="41"/>
      <c r="E62" s="41"/>
      <c r="F62" s="41"/>
      <c r="G62" s="41"/>
      <c r="H62" s="18"/>
      <c r="I62" s="18"/>
      <c r="J62" s="17"/>
      <c r="K62" s="18"/>
      <c r="L62" s="18"/>
    </row>
    <row r="63" spans="2:12" ht="15" x14ac:dyDescent="0.25">
      <c r="B63" s="19" t="s">
        <v>102</v>
      </c>
      <c r="C63" s="42" t="s">
        <v>102</v>
      </c>
      <c r="D63" s="42" t="s">
        <v>102</v>
      </c>
      <c r="E63" s="42" t="s">
        <v>102</v>
      </c>
      <c r="F63" s="42" t="s">
        <v>102</v>
      </c>
      <c r="G63" s="42" t="s">
        <v>102</v>
      </c>
      <c r="H63" s="18">
        <v>0</v>
      </c>
      <c r="I63" s="18"/>
      <c r="J63" s="17"/>
      <c r="K63" s="18"/>
      <c r="L63" s="18"/>
    </row>
    <row r="64" spans="2:12" x14ac:dyDescent="0.2">
      <c r="B64" s="43"/>
      <c r="C64" s="44"/>
      <c r="D64" s="44"/>
      <c r="E64" s="44"/>
      <c r="F64" s="44"/>
      <c r="G64" s="44"/>
      <c r="H64" s="22"/>
      <c r="I64" s="22"/>
      <c r="J64" s="22"/>
      <c r="K64" s="22"/>
      <c r="L64" s="22"/>
    </row>
    <row r="65" spans="2:12" x14ac:dyDescent="0.2">
      <c r="B65" s="46"/>
      <c r="C65" s="47"/>
      <c r="D65" s="47"/>
      <c r="E65" s="47"/>
      <c r="F65" s="47"/>
      <c r="G65" s="47"/>
      <c r="H65" s="48"/>
      <c r="I65" s="48"/>
      <c r="J65" s="48"/>
      <c r="K65" s="48"/>
      <c r="L65" s="48"/>
    </row>
    <row r="67" spans="2:12" x14ac:dyDescent="0.2">
      <c r="B67" s="34" t="s">
        <v>60</v>
      </c>
    </row>
    <row r="69" spans="2:12" x14ac:dyDescent="0.2">
      <c r="B69" s="35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2"/>
  <sheetViews>
    <sheetView showGridLines="0" rightToLeft="1" zoomScale="80" zoomScaleNormal="80" workbookViewId="0"/>
  </sheetViews>
  <sheetFormatPr defaultRowHeight="14.25" x14ac:dyDescent="0.2"/>
  <cols>
    <col min="2" max="2" width="70.75" bestFit="1" customWidth="1"/>
    <col min="3" max="11" width="19.25" customWidth="1"/>
  </cols>
  <sheetData>
    <row r="1" spans="2:11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</row>
    <row r="4" spans="2:11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3"/>
      <c r="C5" s="3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2481</v>
      </c>
      <c r="C6" s="6"/>
      <c r="D6" s="6"/>
      <c r="E6" s="6"/>
      <c r="F6" s="6"/>
      <c r="G6" s="6"/>
      <c r="H6" s="6"/>
      <c r="I6" s="6"/>
      <c r="J6" s="6"/>
      <c r="K6" s="6"/>
    </row>
    <row r="7" spans="2:11" ht="15" x14ac:dyDescent="0.25">
      <c r="B7" s="5" t="s">
        <v>4029</v>
      </c>
      <c r="C7" s="6"/>
      <c r="D7" s="6"/>
      <c r="E7" s="6"/>
      <c r="F7" s="6"/>
      <c r="G7" s="6"/>
      <c r="H7" s="6"/>
      <c r="I7" s="6"/>
      <c r="J7" s="6"/>
      <c r="K7" s="6"/>
    </row>
    <row r="8" spans="2:11" ht="30" x14ac:dyDescent="0.2">
      <c r="B8" s="36" t="s">
        <v>2426</v>
      </c>
      <c r="C8" s="37" t="s">
        <v>63</v>
      </c>
      <c r="D8" s="37" t="s">
        <v>277</v>
      </c>
      <c r="E8" s="37" t="s">
        <v>67</v>
      </c>
      <c r="F8" s="37" t="s">
        <v>157</v>
      </c>
      <c r="G8" s="37" t="s">
        <v>159</v>
      </c>
      <c r="H8" s="37" t="s">
        <v>160</v>
      </c>
      <c r="I8" s="37" t="s">
        <v>9</v>
      </c>
      <c r="J8" s="37" t="s">
        <v>71</v>
      </c>
      <c r="K8" s="37" t="s">
        <v>72</v>
      </c>
    </row>
    <row r="9" spans="2:11" x14ac:dyDescent="0.2">
      <c r="B9" s="9"/>
      <c r="C9" s="10"/>
      <c r="D9" s="10"/>
      <c r="E9" s="10"/>
      <c r="F9" s="10" t="s">
        <v>162</v>
      </c>
      <c r="G9" s="10" t="s">
        <v>164</v>
      </c>
      <c r="H9" s="10" t="s">
        <v>165</v>
      </c>
      <c r="I9" s="10" t="s">
        <v>11</v>
      </c>
      <c r="J9" s="10" t="s">
        <v>12</v>
      </c>
      <c r="K9" s="10" t="s">
        <v>12</v>
      </c>
    </row>
    <row r="10" spans="2:11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</row>
    <row r="11" spans="2:11" ht="15" x14ac:dyDescent="0.25">
      <c r="B11" s="24" t="s">
        <v>2462</v>
      </c>
      <c r="C11" s="45"/>
      <c r="D11" s="45"/>
      <c r="E11" s="45"/>
      <c r="F11" s="45"/>
      <c r="G11" s="25"/>
      <c r="H11" s="25"/>
      <c r="I11" s="25">
        <v>60469.136512506957</v>
      </c>
      <c r="J11" s="26">
        <v>1</v>
      </c>
      <c r="K11" s="26">
        <v>2.9979474245686883E-3</v>
      </c>
    </row>
    <row r="12" spans="2:11" ht="15" x14ac:dyDescent="0.25">
      <c r="B12" s="13" t="s">
        <v>4030</v>
      </c>
      <c r="C12" s="38"/>
      <c r="D12" s="38"/>
      <c r="E12" s="38"/>
      <c r="F12" s="38"/>
      <c r="G12" s="40"/>
      <c r="H12" s="40"/>
      <c r="I12" s="40">
        <v>51265.831772805999</v>
      </c>
      <c r="J12" s="39">
        <v>0.84780161797419717</v>
      </c>
      <c r="K12" s="39">
        <v>2.5416646771509112E-3</v>
      </c>
    </row>
    <row r="13" spans="2:11" ht="15" x14ac:dyDescent="0.25">
      <c r="B13" s="16" t="s">
        <v>2440</v>
      </c>
      <c r="C13" s="41"/>
      <c r="D13" s="41"/>
      <c r="E13" s="41"/>
      <c r="F13" s="41"/>
      <c r="G13" s="17"/>
      <c r="H13" s="17"/>
      <c r="I13" s="17"/>
      <c r="J13" s="18"/>
      <c r="K13" s="18"/>
    </row>
    <row r="14" spans="2:11" ht="15" x14ac:dyDescent="0.25">
      <c r="B14" s="19" t="s">
        <v>102</v>
      </c>
      <c r="C14" s="42" t="s">
        <v>102</v>
      </c>
      <c r="D14" s="42" t="s">
        <v>102</v>
      </c>
      <c r="E14" s="42" t="s">
        <v>102</v>
      </c>
      <c r="F14" s="42"/>
      <c r="G14" s="17">
        <v>0</v>
      </c>
      <c r="H14" s="17">
        <v>0</v>
      </c>
      <c r="I14" s="17"/>
      <c r="J14" s="18"/>
      <c r="K14" s="18"/>
    </row>
    <row r="15" spans="2:11" x14ac:dyDescent="0.2">
      <c r="B15" s="43"/>
      <c r="C15" s="44"/>
      <c r="D15" s="44"/>
      <c r="E15" s="44"/>
      <c r="F15" s="44"/>
      <c r="G15" s="22"/>
      <c r="H15" s="22"/>
      <c r="I15" s="22"/>
      <c r="J15" s="22"/>
      <c r="K15" s="22"/>
    </row>
    <row r="16" spans="2:11" ht="15" x14ac:dyDescent="0.25">
      <c r="B16" s="16" t="s">
        <v>4021</v>
      </c>
      <c r="C16" s="41"/>
      <c r="D16" s="41"/>
      <c r="E16" s="41"/>
      <c r="F16" s="41"/>
      <c r="G16" s="17"/>
      <c r="H16" s="17"/>
      <c r="I16" s="17">
        <v>51115.100246896</v>
      </c>
      <c r="J16" s="18">
        <v>0.84530891616624548</v>
      </c>
      <c r="K16" s="18">
        <v>2.5341916881855449E-3</v>
      </c>
    </row>
    <row r="17" spans="2:11" ht="15" x14ac:dyDescent="0.25">
      <c r="B17" s="19" t="s">
        <v>4031</v>
      </c>
      <c r="C17" s="42" t="s">
        <v>4032</v>
      </c>
      <c r="D17" s="42" t="s">
        <v>102</v>
      </c>
      <c r="E17" s="42" t="s">
        <v>51</v>
      </c>
      <c r="F17" s="42" t="s">
        <v>4033</v>
      </c>
      <c r="G17" s="17">
        <v>-18400000</v>
      </c>
      <c r="H17" s="17">
        <v>-10.932721300000001</v>
      </c>
      <c r="I17" s="17">
        <v>2011.6207199999999</v>
      </c>
      <c r="J17" s="18">
        <v>3.3266900042204707E-2</v>
      </c>
      <c r="K17" s="18">
        <v>9.9732417304911587E-5</v>
      </c>
    </row>
    <row r="18" spans="2:11" ht="15" x14ac:dyDescent="0.25">
      <c r="B18" s="19" t="s">
        <v>4034</v>
      </c>
      <c r="C18" s="42" t="s">
        <v>4035</v>
      </c>
      <c r="D18" s="42" t="s">
        <v>102</v>
      </c>
      <c r="E18" s="42" t="s">
        <v>51</v>
      </c>
      <c r="F18" s="42" t="s">
        <v>3892</v>
      </c>
      <c r="G18" s="17">
        <v>-360000</v>
      </c>
      <c r="H18" s="17">
        <v>-43.93474286</v>
      </c>
      <c r="I18" s="17">
        <v>158.16507429999999</v>
      </c>
      <c r="J18" s="18">
        <v>2.615633088580426E-3</v>
      </c>
      <c r="K18" s="18">
        <v>7.8415304815263329E-6</v>
      </c>
    </row>
    <row r="19" spans="2:11" ht="15" x14ac:dyDescent="0.25">
      <c r="B19" s="19" t="s">
        <v>4036</v>
      </c>
      <c r="C19" s="42" t="s">
        <v>4037</v>
      </c>
      <c r="D19" s="42" t="s">
        <v>102</v>
      </c>
      <c r="E19" s="42" t="s">
        <v>51</v>
      </c>
      <c r="F19" s="42" t="s">
        <v>4038</v>
      </c>
      <c r="G19" s="17">
        <v>17000</v>
      </c>
      <c r="H19" s="17">
        <v>-47.284705879999997</v>
      </c>
      <c r="I19" s="17">
        <v>-8.0383999999999993</v>
      </c>
      <c r="J19" s="18">
        <v>-1.32933930656301E-4</v>
      </c>
      <c r="K19" s="18">
        <v>-3.985289350488502E-7</v>
      </c>
    </row>
    <row r="20" spans="2:11" ht="15" x14ac:dyDescent="0.25">
      <c r="B20" s="19" t="s">
        <v>4039</v>
      </c>
      <c r="C20" s="42" t="s">
        <v>4040</v>
      </c>
      <c r="D20" s="42" t="s">
        <v>102</v>
      </c>
      <c r="E20" s="42" t="s">
        <v>57</v>
      </c>
      <c r="F20" s="42" t="s">
        <v>3952</v>
      </c>
      <c r="G20" s="17">
        <v>-625000000</v>
      </c>
      <c r="H20" s="17">
        <v>-9.8020742999999994E-2</v>
      </c>
      <c r="I20" s="17">
        <v>612.62964079999995</v>
      </c>
      <c r="J20" s="18">
        <v>1.0131278138448174E-2</v>
      </c>
      <c r="K20" s="18">
        <v>3.0373039202749756E-5</v>
      </c>
    </row>
    <row r="21" spans="2:11" ht="15" x14ac:dyDescent="0.25">
      <c r="B21" s="19" t="s">
        <v>4041</v>
      </c>
      <c r="C21" s="42" t="s">
        <v>4042</v>
      </c>
      <c r="D21" s="42" t="s">
        <v>102</v>
      </c>
      <c r="E21" s="42" t="s">
        <v>50</v>
      </c>
      <c r="F21" s="42" t="s">
        <v>3929</v>
      </c>
      <c r="G21" s="17">
        <v>-15000000</v>
      </c>
      <c r="H21" s="17">
        <v>-8.8482428570000007</v>
      </c>
      <c r="I21" s="17">
        <v>1327.236429</v>
      </c>
      <c r="J21" s="18">
        <v>2.1948989278612982E-2</v>
      </c>
      <c r="K21" s="18">
        <v>6.5801915879703542E-5</v>
      </c>
    </row>
    <row r="22" spans="2:11" ht="15" x14ac:dyDescent="0.25">
      <c r="B22" s="19" t="s">
        <v>4043</v>
      </c>
      <c r="C22" s="42" t="s">
        <v>4044</v>
      </c>
      <c r="D22" s="42" t="s">
        <v>102</v>
      </c>
      <c r="E22" s="42" t="s">
        <v>50</v>
      </c>
      <c r="F22" s="42" t="s">
        <v>4045</v>
      </c>
      <c r="G22" s="17">
        <v>-60423000</v>
      </c>
      <c r="H22" s="17">
        <v>-16.01766585</v>
      </c>
      <c r="I22" s="17">
        <v>9678.3542390000002</v>
      </c>
      <c r="J22" s="18">
        <v>0.1600544475610001</v>
      </c>
      <c r="K22" s="18">
        <v>4.7983481885626437E-4</v>
      </c>
    </row>
    <row r="23" spans="2:11" ht="15" x14ac:dyDescent="0.25">
      <c r="B23" s="19" t="s">
        <v>4046</v>
      </c>
      <c r="C23" s="42" t="s">
        <v>4047</v>
      </c>
      <c r="D23" s="42" t="s">
        <v>102</v>
      </c>
      <c r="E23" s="42" t="s">
        <v>51</v>
      </c>
      <c r="F23" s="42" t="s">
        <v>3892</v>
      </c>
      <c r="G23" s="17">
        <v>-55000</v>
      </c>
      <c r="H23" s="17">
        <v>-44.149000000000001</v>
      </c>
      <c r="I23" s="17">
        <v>24.281950000000002</v>
      </c>
      <c r="J23" s="18">
        <v>4.0155939708148001E-4</v>
      </c>
      <c r="K23" s="18">
        <v>1.2038539602917782E-6</v>
      </c>
    </row>
    <row r="24" spans="2:11" ht="15" x14ac:dyDescent="0.25">
      <c r="B24" s="19" t="s">
        <v>4048</v>
      </c>
      <c r="C24" s="42" t="s">
        <v>4049</v>
      </c>
      <c r="D24" s="42" t="s">
        <v>102</v>
      </c>
      <c r="E24" s="42" t="s">
        <v>51</v>
      </c>
      <c r="F24" s="42" t="s">
        <v>4050</v>
      </c>
      <c r="G24" s="17">
        <v>-18460500</v>
      </c>
      <c r="H24" s="17">
        <v>-45.349020850000002</v>
      </c>
      <c r="I24" s="17">
        <v>8371.6559945999998</v>
      </c>
      <c r="J24" s="18">
        <v>0.13844510567582644</v>
      </c>
      <c r="K24" s="18">
        <v>4.150511480049837E-4</v>
      </c>
    </row>
    <row r="25" spans="2:11" ht="15" x14ac:dyDescent="0.25">
      <c r="B25" s="19" t="s">
        <v>4051</v>
      </c>
      <c r="C25" s="42" t="s">
        <v>4052</v>
      </c>
      <c r="D25" s="42" t="s">
        <v>102</v>
      </c>
      <c r="E25" s="42" t="s">
        <v>51</v>
      </c>
      <c r="F25" s="42" t="s">
        <v>4053</v>
      </c>
      <c r="G25" s="17">
        <v>1250000</v>
      </c>
      <c r="H25" s="17">
        <v>-43.899090909999998</v>
      </c>
      <c r="I25" s="17">
        <v>-548.73863635999999</v>
      </c>
      <c r="J25" s="18">
        <v>-9.0746894698339742E-3</v>
      </c>
      <c r="K25" s="18">
        <v>-2.720544192484936E-5</v>
      </c>
    </row>
    <row r="26" spans="2:11" ht="15" x14ac:dyDescent="0.25">
      <c r="B26" s="19" t="s">
        <v>4054</v>
      </c>
      <c r="C26" s="42" t="s">
        <v>4055</v>
      </c>
      <c r="D26" s="42" t="s">
        <v>102</v>
      </c>
      <c r="E26" s="42" t="s">
        <v>51</v>
      </c>
      <c r="F26" s="42" t="s">
        <v>4056</v>
      </c>
      <c r="G26" s="17">
        <v>4000000</v>
      </c>
      <c r="H26" s="17">
        <v>-45.149030500000002</v>
      </c>
      <c r="I26" s="17">
        <v>-1805.9612199999999</v>
      </c>
      <c r="J26" s="18">
        <v>-2.9865834443104197E-2</v>
      </c>
      <c r="K26" s="18">
        <v>-8.9536201451299061E-5</v>
      </c>
    </row>
    <row r="27" spans="2:11" ht="15" x14ac:dyDescent="0.25">
      <c r="B27" s="19" t="s">
        <v>4057</v>
      </c>
      <c r="C27" s="42" t="s">
        <v>4058</v>
      </c>
      <c r="D27" s="42" t="s">
        <v>102</v>
      </c>
      <c r="E27" s="42" t="s">
        <v>51</v>
      </c>
      <c r="F27" s="42" t="s">
        <v>4059</v>
      </c>
      <c r="G27" s="17">
        <v>-5274000</v>
      </c>
      <c r="H27" s="17">
        <v>-39.499299999999998</v>
      </c>
      <c r="I27" s="17">
        <v>2083.1930819999998</v>
      </c>
      <c r="J27" s="18">
        <v>3.4450518101397536E-2</v>
      </c>
      <c r="K27" s="18">
        <v>1.0328084201714173E-4</v>
      </c>
    </row>
    <row r="28" spans="2:11" ht="15" x14ac:dyDescent="0.25">
      <c r="B28" s="19" t="s">
        <v>4060</v>
      </c>
      <c r="C28" s="42" t="s">
        <v>4061</v>
      </c>
      <c r="D28" s="42" t="s">
        <v>102</v>
      </c>
      <c r="E28" s="42" t="s">
        <v>51</v>
      </c>
      <c r="F28" s="42" t="s">
        <v>4062</v>
      </c>
      <c r="G28" s="17">
        <v>-1800</v>
      </c>
      <c r="H28" s="17">
        <v>-22.87</v>
      </c>
      <c r="I28" s="17">
        <v>0.41166000000000003</v>
      </c>
      <c r="J28" s="18">
        <v>6.8077704386411328E-6</v>
      </c>
      <c r="K28" s="18">
        <v>2.0409337853579032E-8</v>
      </c>
    </row>
    <row r="29" spans="2:11" ht="15" x14ac:dyDescent="0.25">
      <c r="B29" s="19" t="s">
        <v>4063</v>
      </c>
      <c r="C29" s="42" t="s">
        <v>4064</v>
      </c>
      <c r="D29" s="42" t="s">
        <v>102</v>
      </c>
      <c r="E29" s="42" t="s">
        <v>51</v>
      </c>
      <c r="F29" s="42" t="s">
        <v>1076</v>
      </c>
      <c r="G29" s="17">
        <v>850</v>
      </c>
      <c r="H29" s="17">
        <v>-14.7</v>
      </c>
      <c r="I29" s="17">
        <v>-0.12495000000000001</v>
      </c>
      <c r="J29" s="18">
        <v>-2.0663433812083016E-6</v>
      </c>
      <c r="K29" s="18">
        <v>-6.1947888179679841E-9</v>
      </c>
    </row>
    <row r="30" spans="2:11" ht="15" x14ac:dyDescent="0.25">
      <c r="B30" s="19" t="s">
        <v>4065</v>
      </c>
      <c r="C30" s="42" t="s">
        <v>4066</v>
      </c>
      <c r="D30" s="42" t="s">
        <v>102</v>
      </c>
      <c r="E30" s="42" t="s">
        <v>51</v>
      </c>
      <c r="F30" s="42" t="s">
        <v>4067</v>
      </c>
      <c r="G30" s="17">
        <v>-150000</v>
      </c>
      <c r="H30" s="17">
        <v>-17.265386670000002</v>
      </c>
      <c r="I30" s="17">
        <v>25.89808</v>
      </c>
      <c r="J30" s="18">
        <v>4.282859239215934E-4</v>
      </c>
      <c r="K30" s="18">
        <v>1.2839786825997621E-6</v>
      </c>
    </row>
    <row r="31" spans="2:11" ht="15" x14ac:dyDescent="0.25">
      <c r="B31" s="19" t="s">
        <v>4068</v>
      </c>
      <c r="C31" s="42" t="s">
        <v>4069</v>
      </c>
      <c r="D31" s="42" t="s">
        <v>102</v>
      </c>
      <c r="E31" s="42" t="s">
        <v>57</v>
      </c>
      <c r="F31" s="42" t="s">
        <v>4070</v>
      </c>
      <c r="G31" s="17">
        <v>-28000000</v>
      </c>
      <c r="H31" s="17">
        <v>-0.137010982</v>
      </c>
      <c r="I31" s="17">
        <v>38.363074860000005</v>
      </c>
      <c r="J31" s="18">
        <v>6.3442405618054911E-4</v>
      </c>
      <c r="K31" s="18">
        <v>1.9019699653108979E-6</v>
      </c>
    </row>
    <row r="32" spans="2:11" ht="15" x14ac:dyDescent="0.25">
      <c r="B32" s="19" t="s">
        <v>4071</v>
      </c>
      <c r="C32" s="42" t="s">
        <v>4072</v>
      </c>
      <c r="D32" s="42" t="s">
        <v>102</v>
      </c>
      <c r="E32" s="42" t="s">
        <v>57</v>
      </c>
      <c r="F32" s="42" t="s">
        <v>4070</v>
      </c>
      <c r="G32" s="17">
        <v>-690000000</v>
      </c>
      <c r="H32" s="17">
        <v>-0.13950821999999999</v>
      </c>
      <c r="I32" s="17">
        <v>962.60671544999991</v>
      </c>
      <c r="J32" s="18">
        <v>1.5918975711698844E-2</v>
      </c>
      <c r="K32" s="18">
        <v>4.7724252236659049E-5</v>
      </c>
    </row>
    <row r="33" spans="2:11" ht="15" x14ac:dyDescent="0.25">
      <c r="B33" s="19" t="s">
        <v>4073</v>
      </c>
      <c r="C33" s="42" t="s">
        <v>4074</v>
      </c>
      <c r="D33" s="42" t="s">
        <v>102</v>
      </c>
      <c r="E33" s="42" t="s">
        <v>50</v>
      </c>
      <c r="F33" s="42" t="s">
        <v>4045</v>
      </c>
      <c r="G33" s="17">
        <v>-77230000</v>
      </c>
      <c r="H33" s="17">
        <v>-16.02333333</v>
      </c>
      <c r="I33" s="17">
        <v>12374.820333733</v>
      </c>
      <c r="J33" s="18">
        <v>0.20464688347539889</v>
      </c>
      <c r="K33" s="18">
        <v>6.1352059726108054E-4</v>
      </c>
    </row>
    <row r="34" spans="2:11" ht="15" x14ac:dyDescent="0.25">
      <c r="B34" s="19" t="s">
        <v>4075</v>
      </c>
      <c r="C34" s="42" t="s">
        <v>4076</v>
      </c>
      <c r="D34" s="42" t="s">
        <v>102</v>
      </c>
      <c r="E34" s="42" t="s">
        <v>51</v>
      </c>
      <c r="F34" s="42" t="s">
        <v>4077</v>
      </c>
      <c r="G34" s="17">
        <v>-8000</v>
      </c>
      <c r="H34" s="17">
        <v>-19.278500000000001</v>
      </c>
      <c r="I34" s="17">
        <v>1.5422799999999999</v>
      </c>
      <c r="J34" s="18">
        <v>2.5505242656822242E-5</v>
      </c>
      <c r="K34" s="18">
        <v>7.6463376536019696E-8</v>
      </c>
    </row>
    <row r="35" spans="2:11" ht="15" x14ac:dyDescent="0.25">
      <c r="B35" s="19" t="s">
        <v>4078</v>
      </c>
      <c r="C35" s="42" t="s">
        <v>4079</v>
      </c>
      <c r="D35" s="42" t="s">
        <v>102</v>
      </c>
      <c r="E35" s="42" t="s">
        <v>50</v>
      </c>
      <c r="F35" s="42" t="s">
        <v>4077</v>
      </c>
      <c r="G35" s="17">
        <v>-9519500</v>
      </c>
      <c r="H35" s="17">
        <v>-14.20090909</v>
      </c>
      <c r="I35" s="17">
        <v>1351.8555412730002</v>
      </c>
      <c r="J35" s="18">
        <v>2.2356124450253943E-2</v>
      </c>
      <c r="K35" s="18">
        <v>6.7022485718975887E-5</v>
      </c>
    </row>
    <row r="36" spans="2:11" ht="15" x14ac:dyDescent="0.25">
      <c r="B36" s="19" t="s">
        <v>4080</v>
      </c>
      <c r="C36" s="42" t="s">
        <v>4081</v>
      </c>
      <c r="D36" s="42" t="s">
        <v>102</v>
      </c>
      <c r="E36" s="42" t="s">
        <v>50</v>
      </c>
      <c r="F36" s="42" t="s">
        <v>3929</v>
      </c>
      <c r="G36" s="17">
        <v>-3175000</v>
      </c>
      <c r="H36" s="17">
        <v>-8.0119480000000003</v>
      </c>
      <c r="I36" s="17">
        <v>254.37934899999999</v>
      </c>
      <c r="J36" s="18">
        <v>4.2067633783291446E-3</v>
      </c>
      <c r="K36" s="18">
        <v>1.2611655435831733E-5</v>
      </c>
    </row>
    <row r="37" spans="2:11" ht="15" x14ac:dyDescent="0.25">
      <c r="B37" s="19" t="s">
        <v>4082</v>
      </c>
      <c r="C37" s="42" t="s">
        <v>4083</v>
      </c>
      <c r="D37" s="42" t="s">
        <v>102</v>
      </c>
      <c r="E37" s="42" t="s">
        <v>50</v>
      </c>
      <c r="F37" s="42" t="s">
        <v>4084</v>
      </c>
      <c r="G37" s="17">
        <v>-54700</v>
      </c>
      <c r="H37" s="17">
        <v>-7.84192</v>
      </c>
      <c r="I37" s="17">
        <v>4.2895302399999995</v>
      </c>
      <c r="J37" s="18">
        <v>7.0937514365080885E-5</v>
      </c>
      <c r="K37" s="18">
        <v>2.1266693849609859E-7</v>
      </c>
    </row>
    <row r="38" spans="2:11" ht="15" x14ac:dyDescent="0.25">
      <c r="B38" s="19" t="s">
        <v>4085</v>
      </c>
      <c r="C38" s="42" t="s">
        <v>4086</v>
      </c>
      <c r="D38" s="42" t="s">
        <v>102</v>
      </c>
      <c r="E38" s="42" t="s">
        <v>50</v>
      </c>
      <c r="F38" s="42" t="s">
        <v>4087</v>
      </c>
      <c r="G38" s="17">
        <v>-11000</v>
      </c>
      <c r="H38" s="17">
        <v>-7.4921818179999997</v>
      </c>
      <c r="I38" s="17">
        <v>0.82413999999999998</v>
      </c>
      <c r="J38" s="18">
        <v>1.3629101514117726E-5</v>
      </c>
      <c r="K38" s="18">
        <v>4.0859329783434442E-8</v>
      </c>
    </row>
    <row r="39" spans="2:11" ht="15" x14ac:dyDescent="0.25">
      <c r="B39" s="19" t="s">
        <v>4088</v>
      </c>
      <c r="C39" s="42" t="s">
        <v>4089</v>
      </c>
      <c r="D39" s="42" t="s">
        <v>102</v>
      </c>
      <c r="E39" s="42" t="s">
        <v>50</v>
      </c>
      <c r="F39" s="42" t="s">
        <v>4090</v>
      </c>
      <c r="G39" s="17">
        <v>-32000</v>
      </c>
      <c r="H39" s="17">
        <v>-1.5029999999999999</v>
      </c>
      <c r="I39" s="17">
        <v>0.48096</v>
      </c>
      <c r="J39" s="18">
        <v>7.9538096248575007E-6</v>
      </c>
      <c r="K39" s="18">
        <v>2.3845103080351192E-8</v>
      </c>
    </row>
    <row r="40" spans="2:11" ht="15" x14ac:dyDescent="0.25">
      <c r="B40" s="19" t="s">
        <v>4091</v>
      </c>
      <c r="C40" s="42" t="s">
        <v>4092</v>
      </c>
      <c r="D40" s="42" t="s">
        <v>102</v>
      </c>
      <c r="E40" s="42" t="s">
        <v>50</v>
      </c>
      <c r="F40" s="42" t="s">
        <v>4093</v>
      </c>
      <c r="G40" s="17">
        <v>-300000</v>
      </c>
      <c r="H40" s="17">
        <v>-2.9827599999999999</v>
      </c>
      <c r="I40" s="17">
        <v>8.9482800000000005</v>
      </c>
      <c r="J40" s="18">
        <v>1.4798094558782411E-4</v>
      </c>
      <c r="K40" s="18">
        <v>4.4363909471025652E-7</v>
      </c>
    </row>
    <row r="41" spans="2:11" ht="15" x14ac:dyDescent="0.25">
      <c r="B41" s="19" t="s">
        <v>4094</v>
      </c>
      <c r="C41" s="42" t="s">
        <v>4095</v>
      </c>
      <c r="D41" s="42" t="s">
        <v>102</v>
      </c>
      <c r="E41" s="42" t="s">
        <v>50</v>
      </c>
      <c r="F41" s="42" t="s">
        <v>1</v>
      </c>
      <c r="G41" s="17">
        <v>-6000</v>
      </c>
      <c r="H41" s="17">
        <v>-0.80300000000000005</v>
      </c>
      <c r="I41" s="17">
        <v>4.8180000000000001E-2</v>
      </c>
      <c r="J41" s="18">
        <v>7.9677010089328518E-7</v>
      </c>
      <c r="K41" s="18">
        <v>2.3886748719463582E-9</v>
      </c>
    </row>
    <row r="42" spans="2:11" ht="15" x14ac:dyDescent="0.25">
      <c r="B42" s="19" t="s">
        <v>4096</v>
      </c>
      <c r="C42" s="42" t="s">
        <v>4097</v>
      </c>
      <c r="D42" s="42" t="s">
        <v>102</v>
      </c>
      <c r="E42" s="42" t="s">
        <v>88</v>
      </c>
      <c r="F42" s="42" t="s">
        <v>3578</v>
      </c>
      <c r="G42" s="17">
        <v>-1363302</v>
      </c>
      <c r="H42" s="17">
        <v>98.09</v>
      </c>
      <c r="I42" s="17">
        <v>-1337.2629320000001</v>
      </c>
      <c r="J42" s="18">
        <v>-2.2114801188262565E-2</v>
      </c>
      <c r="K42" s="18">
        <v>-6.6299011267200318E-5</v>
      </c>
    </row>
    <row r="43" spans="2:11" ht="15" x14ac:dyDescent="0.25">
      <c r="B43" s="19" t="s">
        <v>4098</v>
      </c>
      <c r="C43" s="42" t="s">
        <v>4099</v>
      </c>
      <c r="D43" s="42" t="s">
        <v>102</v>
      </c>
      <c r="E43" s="42" t="s">
        <v>88</v>
      </c>
      <c r="F43" s="42" t="s">
        <v>3578</v>
      </c>
      <c r="G43" s="17">
        <v>1363302</v>
      </c>
      <c r="H43" s="17">
        <v>99.92</v>
      </c>
      <c r="I43" s="17">
        <v>1362.211358</v>
      </c>
      <c r="J43" s="18">
        <v>2.2527382340216666E-2</v>
      </c>
      <c r="K43" s="18">
        <v>6.7535907869126701E-5</v>
      </c>
    </row>
    <row r="44" spans="2:11" ht="15" x14ac:dyDescent="0.25">
      <c r="B44" s="19" t="s">
        <v>4100</v>
      </c>
      <c r="C44" s="42" t="s">
        <v>4101</v>
      </c>
      <c r="D44" s="42" t="s">
        <v>102</v>
      </c>
      <c r="E44" s="42" t="s">
        <v>88</v>
      </c>
      <c r="F44" s="42" t="s">
        <v>4033</v>
      </c>
      <c r="G44" s="17">
        <v>-1116304</v>
      </c>
      <c r="H44" s="17">
        <v>97.62</v>
      </c>
      <c r="I44" s="17">
        <v>-1089.7359650000001</v>
      </c>
      <c r="J44" s="18">
        <v>-1.802135813159177E-2</v>
      </c>
      <c r="K44" s="18">
        <v>-5.4027084197835535E-5</v>
      </c>
    </row>
    <row r="45" spans="2:11" ht="15" x14ac:dyDescent="0.25">
      <c r="B45" s="19" t="s">
        <v>4102</v>
      </c>
      <c r="C45" s="42" t="s">
        <v>4103</v>
      </c>
      <c r="D45" s="42" t="s">
        <v>102</v>
      </c>
      <c r="E45" s="42" t="s">
        <v>88</v>
      </c>
      <c r="F45" s="42" t="s">
        <v>4033</v>
      </c>
      <c r="G45" s="17">
        <v>1116304</v>
      </c>
      <c r="H45" s="17">
        <v>100.44</v>
      </c>
      <c r="I45" s="17">
        <v>1121.2157380000001</v>
      </c>
      <c r="J45" s="18">
        <v>1.8541950533196332E-2</v>
      </c>
      <c r="K45" s="18">
        <v>5.558779284747596E-5</v>
      </c>
    </row>
    <row r="46" spans="2:11" ht="15" x14ac:dyDescent="0.25">
      <c r="B46" s="19" t="s">
        <v>4104</v>
      </c>
      <c r="C46" s="42" t="s">
        <v>2222</v>
      </c>
      <c r="D46" s="42" t="s">
        <v>102</v>
      </c>
      <c r="E46" s="42" t="s">
        <v>51</v>
      </c>
      <c r="F46" s="42" t="s">
        <v>4105</v>
      </c>
      <c r="G46" s="17">
        <v>-1202710.8799999999</v>
      </c>
      <c r="H46" s="17">
        <v>100.66</v>
      </c>
      <c r="I46" s="17">
        <v>-4699.78</v>
      </c>
      <c r="J46" s="18">
        <v>-7.7721963154342946E-2</v>
      </c>
      <c r="K46" s="18">
        <v>-2.3300635927098494E-4</v>
      </c>
    </row>
    <row r="47" spans="2:11" ht="15" x14ac:dyDescent="0.25">
      <c r="B47" s="19" t="s">
        <v>4106</v>
      </c>
      <c r="C47" s="42" t="s">
        <v>4107</v>
      </c>
      <c r="D47" s="42" t="s">
        <v>102</v>
      </c>
      <c r="E47" s="42" t="s">
        <v>88</v>
      </c>
      <c r="F47" s="42" t="s">
        <v>4105</v>
      </c>
      <c r="G47" s="17">
        <v>5682808.7699999996</v>
      </c>
      <c r="H47" s="17">
        <v>100.69</v>
      </c>
      <c r="I47" s="17">
        <v>5722.17</v>
      </c>
      <c r="J47" s="18">
        <v>9.4629596683863212E-2</v>
      </c>
      <c r="K47" s="18">
        <v>2.8369455566636142E-4</v>
      </c>
    </row>
    <row r="48" spans="2:11" ht="15" x14ac:dyDescent="0.25">
      <c r="B48" s="19" t="s">
        <v>4108</v>
      </c>
      <c r="C48" s="42" t="s">
        <v>4109</v>
      </c>
      <c r="D48" s="42" t="s">
        <v>102</v>
      </c>
      <c r="E48" s="42" t="s">
        <v>51</v>
      </c>
      <c r="F48" s="42" t="s">
        <v>4033</v>
      </c>
      <c r="G48" s="17">
        <v>-28140000</v>
      </c>
      <c r="H48" s="17">
        <v>-3.02</v>
      </c>
      <c r="I48" s="17">
        <v>3304.37</v>
      </c>
      <c r="J48" s="18">
        <v>5.4645562853647668E-2</v>
      </c>
      <c r="K48" s="18">
        <v>1.6382452442119941E-4</v>
      </c>
    </row>
    <row r="49" spans="2:11" ht="15" x14ac:dyDescent="0.25">
      <c r="B49" s="19" t="s">
        <v>4110</v>
      </c>
      <c r="C49" s="42" t="s">
        <v>4111</v>
      </c>
      <c r="D49" s="42" t="s">
        <v>102</v>
      </c>
      <c r="E49" s="42" t="s">
        <v>51</v>
      </c>
      <c r="F49" s="42" t="s">
        <v>4033</v>
      </c>
      <c r="G49" s="17">
        <v>-940000</v>
      </c>
      <c r="H49" s="17">
        <v>-3.21</v>
      </c>
      <c r="I49" s="17">
        <v>117.14</v>
      </c>
      <c r="J49" s="18">
        <v>1.9371865840315363E-3</v>
      </c>
      <c r="K49" s="18">
        <v>5.8075835305063591E-6</v>
      </c>
    </row>
    <row r="50" spans="2:11" ht="15" x14ac:dyDescent="0.25">
      <c r="B50" s="19" t="s">
        <v>4112</v>
      </c>
      <c r="C50" s="42" t="s">
        <v>4113</v>
      </c>
      <c r="D50" s="42" t="s">
        <v>102</v>
      </c>
      <c r="E50" s="42" t="s">
        <v>57</v>
      </c>
      <c r="F50" s="42" t="s">
        <v>4070</v>
      </c>
      <c r="G50" s="17">
        <v>-65000000</v>
      </c>
      <c r="H50" s="17">
        <v>-4.2300000000000004</v>
      </c>
      <c r="I50" s="17">
        <v>89.37</v>
      </c>
      <c r="J50" s="18">
        <v>1.4779440414452655E-3</v>
      </c>
      <c r="K50" s="18">
        <v>4.4307985327074726E-6</v>
      </c>
    </row>
    <row r="51" spans="2:11" ht="15" x14ac:dyDescent="0.25">
      <c r="B51" s="19" t="s">
        <v>4112</v>
      </c>
      <c r="C51" s="42" t="s">
        <v>4114</v>
      </c>
      <c r="D51" s="42" t="s">
        <v>102</v>
      </c>
      <c r="E51" s="42" t="s">
        <v>57</v>
      </c>
      <c r="F51" s="42" t="s">
        <v>4070</v>
      </c>
      <c r="G51" s="17">
        <v>-100000000</v>
      </c>
      <c r="H51" s="17">
        <v>-4.2300000000000004</v>
      </c>
      <c r="I51" s="17">
        <v>137.5</v>
      </c>
      <c r="J51" s="18">
        <v>2.2738872742388274E-3</v>
      </c>
      <c r="K51" s="18">
        <v>6.8169944975638071E-6</v>
      </c>
    </row>
    <row r="52" spans="2:11" ht="15" x14ac:dyDescent="0.25">
      <c r="B52" s="19" t="s">
        <v>4112</v>
      </c>
      <c r="C52" s="42" t="s">
        <v>4115</v>
      </c>
      <c r="D52" s="42" t="s">
        <v>102</v>
      </c>
      <c r="E52" s="42" t="s">
        <v>57</v>
      </c>
      <c r="F52" s="42" t="s">
        <v>4070</v>
      </c>
      <c r="G52" s="17">
        <v>-700000000</v>
      </c>
      <c r="H52" s="17">
        <v>-4.2300000000000004</v>
      </c>
      <c r="I52" s="17">
        <v>962.5</v>
      </c>
      <c r="J52" s="18">
        <v>1.5917210919671791E-2</v>
      </c>
      <c r="K52" s="18">
        <v>4.7718961482946651E-5</v>
      </c>
    </row>
    <row r="53" spans="2:11" ht="15" x14ac:dyDescent="0.25">
      <c r="B53" s="19" t="s">
        <v>4112</v>
      </c>
      <c r="C53" s="42" t="s">
        <v>4116</v>
      </c>
      <c r="D53" s="42" t="s">
        <v>102</v>
      </c>
      <c r="E53" s="42" t="s">
        <v>57</v>
      </c>
      <c r="F53" s="42" t="s">
        <v>4070</v>
      </c>
      <c r="G53" s="17">
        <v>-75000000</v>
      </c>
      <c r="H53" s="17">
        <v>-4.2300000000000004</v>
      </c>
      <c r="I53" s="17">
        <v>103.12</v>
      </c>
      <c r="J53" s="18">
        <v>1.7053327688691484E-3</v>
      </c>
      <c r="K53" s="18">
        <v>5.1124979824638533E-6</v>
      </c>
    </row>
    <row r="54" spans="2:11" ht="15" x14ac:dyDescent="0.25">
      <c r="B54" s="19" t="s">
        <v>4112</v>
      </c>
      <c r="C54" s="42" t="s">
        <v>4117</v>
      </c>
      <c r="D54" s="42" t="s">
        <v>102</v>
      </c>
      <c r="E54" s="42" t="s">
        <v>57</v>
      </c>
      <c r="F54" s="42" t="s">
        <v>4070</v>
      </c>
      <c r="G54" s="17">
        <v>-20000000</v>
      </c>
      <c r="H54" s="17">
        <v>-4.2300000000000004</v>
      </c>
      <c r="I54" s="17">
        <v>27.5</v>
      </c>
      <c r="J54" s="18">
        <v>4.5477745484776548E-4</v>
      </c>
      <c r="K54" s="18">
        <v>1.3633988995127614E-6</v>
      </c>
    </row>
    <row r="55" spans="2:11" ht="15" x14ac:dyDescent="0.25">
      <c r="B55" s="19" t="s">
        <v>4112</v>
      </c>
      <c r="C55" s="42" t="s">
        <v>4118</v>
      </c>
      <c r="D55" s="42" t="s">
        <v>102</v>
      </c>
      <c r="E55" s="42" t="s">
        <v>57</v>
      </c>
      <c r="F55" s="42" t="s">
        <v>4070</v>
      </c>
      <c r="G55" s="17">
        <v>-850000</v>
      </c>
      <c r="H55" s="17">
        <v>-4.2300000000000004</v>
      </c>
      <c r="I55" s="17">
        <v>1.17</v>
      </c>
      <c r="J55" s="18">
        <v>1.9348713533523111E-5</v>
      </c>
      <c r="K55" s="18">
        <v>5.8006425906542938E-8</v>
      </c>
    </row>
    <row r="56" spans="2:11" ht="15" x14ac:dyDescent="0.25">
      <c r="B56" s="19" t="s">
        <v>4119</v>
      </c>
      <c r="C56" s="42" t="s">
        <v>4120</v>
      </c>
      <c r="D56" s="42" t="s">
        <v>102</v>
      </c>
      <c r="E56" s="42" t="s">
        <v>50</v>
      </c>
      <c r="F56" s="42" t="s">
        <v>4121</v>
      </c>
      <c r="G56" s="17">
        <v>-995000</v>
      </c>
      <c r="H56" s="17">
        <v>-7.0000000000000007E-2</v>
      </c>
      <c r="I56" s="17">
        <v>2.5900000000000003</v>
      </c>
      <c r="J56" s="18">
        <v>4.2831767565662279E-5</v>
      </c>
      <c r="K56" s="18">
        <v>1.284073872632019E-7</v>
      </c>
    </row>
    <row r="57" spans="2:11" ht="15" x14ac:dyDescent="0.25">
      <c r="B57" s="19" t="s">
        <v>4122</v>
      </c>
      <c r="C57" s="42" t="s">
        <v>4123</v>
      </c>
      <c r="D57" s="42" t="s">
        <v>102</v>
      </c>
      <c r="E57" s="42" t="s">
        <v>50</v>
      </c>
      <c r="F57" s="42" t="s">
        <v>3730</v>
      </c>
      <c r="G57" s="17">
        <v>-105050000</v>
      </c>
      <c r="H57" s="17">
        <v>-1.86</v>
      </c>
      <c r="I57" s="17">
        <v>7058.83</v>
      </c>
      <c r="J57" s="18">
        <v>0.11673442696738373</v>
      </c>
      <c r="K57" s="18">
        <v>3.4996367468536965E-4</v>
      </c>
    </row>
    <row r="58" spans="2:11" ht="15" x14ac:dyDescent="0.25">
      <c r="B58" s="19" t="s">
        <v>4124</v>
      </c>
      <c r="C58" s="42" t="s">
        <v>4125</v>
      </c>
      <c r="D58" s="42" t="s">
        <v>102</v>
      </c>
      <c r="E58" s="42" t="s">
        <v>50</v>
      </c>
      <c r="F58" s="42" t="s">
        <v>4126</v>
      </c>
      <c r="G58" s="17">
        <v>-8300000</v>
      </c>
      <c r="H58" s="17">
        <v>-1.81</v>
      </c>
      <c r="I58" s="17">
        <v>674.29000000000008</v>
      </c>
      <c r="J58" s="18">
        <v>1.1150977819247267E-2</v>
      </c>
      <c r="K58" s="18">
        <v>3.3430045234634909E-5</v>
      </c>
    </row>
    <row r="59" spans="2:11" ht="15" x14ac:dyDescent="0.25">
      <c r="B59" s="19" t="s">
        <v>4127</v>
      </c>
      <c r="C59" s="42" t="s">
        <v>4128</v>
      </c>
      <c r="D59" s="42" t="s">
        <v>102</v>
      </c>
      <c r="E59" s="42" t="s">
        <v>51</v>
      </c>
      <c r="F59" s="42" t="s">
        <v>2570</v>
      </c>
      <c r="G59" s="17">
        <v>-710145</v>
      </c>
      <c r="H59" s="17">
        <v>100.62</v>
      </c>
      <c r="I59" s="17">
        <v>-2773.91</v>
      </c>
      <c r="J59" s="18">
        <v>-4.5873153810064182E-2</v>
      </c>
      <c r="K59" s="18">
        <v>-1.3752530332172524E-4</v>
      </c>
    </row>
    <row r="60" spans="2:11" ht="15" x14ac:dyDescent="0.25">
      <c r="B60" s="19" t="s">
        <v>4129</v>
      </c>
      <c r="C60" s="42" t="s">
        <v>4130</v>
      </c>
      <c r="D60" s="42" t="s">
        <v>102</v>
      </c>
      <c r="E60" s="42" t="s">
        <v>88</v>
      </c>
      <c r="F60" s="42" t="s">
        <v>2570</v>
      </c>
      <c r="G60" s="17">
        <v>3388811.94</v>
      </c>
      <c r="H60" s="17">
        <v>100.42</v>
      </c>
      <c r="I60" s="17">
        <v>3403.07</v>
      </c>
      <c r="J60" s="18">
        <v>5.6277800482501285E-2</v>
      </c>
      <c r="K60" s="18">
        <v>1.6871788701690522E-4</v>
      </c>
    </row>
    <row r="61" spans="2:11" x14ac:dyDescent="0.2">
      <c r="B61" s="43"/>
      <c r="C61" s="44"/>
      <c r="D61" s="44"/>
      <c r="E61" s="44"/>
      <c r="F61" s="44"/>
      <c r="G61" s="22"/>
      <c r="H61" s="22"/>
      <c r="I61" s="22"/>
      <c r="J61" s="22"/>
      <c r="K61" s="22"/>
    </row>
    <row r="62" spans="2:11" ht="15" x14ac:dyDescent="0.25">
      <c r="B62" s="16" t="s">
        <v>4022</v>
      </c>
      <c r="C62" s="41"/>
      <c r="D62" s="41"/>
      <c r="E62" s="41"/>
      <c r="F62" s="41"/>
      <c r="G62" s="17"/>
      <c r="H62" s="17"/>
      <c r="I62" s="17"/>
      <c r="J62" s="18"/>
      <c r="K62" s="18"/>
    </row>
    <row r="63" spans="2:11" ht="15" x14ac:dyDescent="0.25">
      <c r="B63" s="19" t="s">
        <v>102</v>
      </c>
      <c r="C63" s="42" t="s">
        <v>102</v>
      </c>
      <c r="D63" s="42" t="s">
        <v>102</v>
      </c>
      <c r="E63" s="42" t="s">
        <v>102</v>
      </c>
      <c r="F63" s="42"/>
      <c r="G63" s="17">
        <v>0</v>
      </c>
      <c r="H63" s="17">
        <v>0</v>
      </c>
      <c r="I63" s="17"/>
      <c r="J63" s="18"/>
      <c r="K63" s="18"/>
    </row>
    <row r="64" spans="2:11" x14ac:dyDescent="0.2">
      <c r="B64" s="43"/>
      <c r="C64" s="44"/>
      <c r="D64" s="44"/>
      <c r="E64" s="44"/>
      <c r="F64" s="44"/>
      <c r="G64" s="22"/>
      <c r="H64" s="22"/>
      <c r="I64" s="22"/>
      <c r="J64" s="22"/>
      <c r="K64" s="22"/>
    </row>
    <row r="65" spans="2:11" ht="15" x14ac:dyDescent="0.25">
      <c r="B65" s="16" t="s">
        <v>2456</v>
      </c>
      <c r="C65" s="41"/>
      <c r="D65" s="41"/>
      <c r="E65" s="41"/>
      <c r="F65" s="41"/>
      <c r="G65" s="17"/>
      <c r="H65" s="17"/>
      <c r="I65" s="17"/>
      <c r="J65" s="18"/>
      <c r="K65" s="18"/>
    </row>
    <row r="66" spans="2:11" ht="15" x14ac:dyDescent="0.25">
      <c r="B66" s="19" t="s">
        <v>102</v>
      </c>
      <c r="C66" s="42" t="s">
        <v>102</v>
      </c>
      <c r="D66" s="42" t="s">
        <v>102</v>
      </c>
      <c r="E66" s="42" t="s">
        <v>102</v>
      </c>
      <c r="F66" s="42"/>
      <c r="G66" s="17">
        <v>0</v>
      </c>
      <c r="H66" s="17">
        <v>0</v>
      </c>
      <c r="I66" s="17"/>
      <c r="J66" s="18"/>
      <c r="K66" s="18"/>
    </row>
    <row r="67" spans="2:11" x14ac:dyDescent="0.2">
      <c r="B67" s="43"/>
      <c r="C67" s="44"/>
      <c r="D67" s="44"/>
      <c r="E67" s="44"/>
      <c r="F67" s="44"/>
      <c r="G67" s="22"/>
      <c r="H67" s="22"/>
      <c r="I67" s="22"/>
      <c r="J67" s="22"/>
      <c r="K67" s="22"/>
    </row>
    <row r="68" spans="2:11" ht="15" x14ac:dyDescent="0.25">
      <c r="B68" s="16" t="s">
        <v>2089</v>
      </c>
      <c r="C68" s="41"/>
      <c r="D68" s="41"/>
      <c r="E68" s="41"/>
      <c r="F68" s="41"/>
      <c r="G68" s="17"/>
      <c r="H68" s="17"/>
      <c r="I68" s="17">
        <v>150.73152590999999</v>
      </c>
      <c r="J68" s="18">
        <v>2.4927018079516296E-3</v>
      </c>
      <c r="K68" s="18">
        <v>7.472988965366301E-6</v>
      </c>
    </row>
    <row r="69" spans="2:11" ht="15" x14ac:dyDescent="0.25">
      <c r="B69" s="19" t="s">
        <v>4131</v>
      </c>
      <c r="C69" s="42" t="s">
        <v>4132</v>
      </c>
      <c r="D69" s="42" t="s">
        <v>102</v>
      </c>
      <c r="E69" s="42" t="s">
        <v>51</v>
      </c>
      <c r="F69" s="42" t="s">
        <v>4133</v>
      </c>
      <c r="G69" s="17">
        <v>-337640</v>
      </c>
      <c r="H69" s="17">
        <v>103.49083229999999</v>
      </c>
      <c r="I69" s="17">
        <v>-1356.4734639999999</v>
      </c>
      <c r="J69" s="18">
        <v>-2.24324927100528E-2</v>
      </c>
      <c r="K69" s="18">
        <v>-6.7251433746758668E-5</v>
      </c>
    </row>
    <row r="70" spans="2:11" ht="15" x14ac:dyDescent="0.25">
      <c r="B70" s="19" t="s">
        <v>4134</v>
      </c>
      <c r="C70" s="42" t="s">
        <v>4135</v>
      </c>
      <c r="D70" s="42" t="s">
        <v>102</v>
      </c>
      <c r="E70" s="42" t="s">
        <v>51</v>
      </c>
      <c r="F70" s="42" t="s">
        <v>2891</v>
      </c>
      <c r="G70" s="17">
        <v>-804630.92</v>
      </c>
      <c r="H70" s="17">
        <v>100.5694311</v>
      </c>
      <c r="I70" s="17">
        <v>-3141.363852</v>
      </c>
      <c r="J70" s="18">
        <v>-5.1949871176848461E-2</v>
      </c>
      <c r="K70" s="18">
        <v>-1.5574298250130799E-4</v>
      </c>
    </row>
    <row r="71" spans="2:11" ht="15" x14ac:dyDescent="0.25">
      <c r="B71" s="19" t="s">
        <v>4136</v>
      </c>
      <c r="C71" s="42" t="s">
        <v>4137</v>
      </c>
      <c r="D71" s="42" t="s">
        <v>102</v>
      </c>
      <c r="E71" s="42" t="s">
        <v>88</v>
      </c>
      <c r="F71" s="42" t="s">
        <v>4133</v>
      </c>
      <c r="G71" s="17">
        <v>1611218.08</v>
      </c>
      <c r="H71" s="17">
        <v>101.25189709999999</v>
      </c>
      <c r="I71" s="17">
        <v>1631.388872</v>
      </c>
      <c r="J71" s="18">
        <v>2.697886833000462E-2</v>
      </c>
      <c r="K71" s="18">
        <v>8.0881228827715105E-5</v>
      </c>
    </row>
    <row r="72" spans="2:11" ht="15" x14ac:dyDescent="0.25">
      <c r="B72" s="19" t="s">
        <v>4138</v>
      </c>
      <c r="C72" s="42" t="s">
        <v>4139</v>
      </c>
      <c r="D72" s="42" t="s">
        <v>102</v>
      </c>
      <c r="E72" s="42" t="s">
        <v>88</v>
      </c>
      <c r="F72" s="42" t="s">
        <v>2891</v>
      </c>
      <c r="G72" s="17">
        <v>3801881.26</v>
      </c>
      <c r="H72" s="17">
        <v>99.58102762</v>
      </c>
      <c r="I72" s="17">
        <v>3785.9524280000001</v>
      </c>
      <c r="J72" s="18">
        <v>6.260966579565666E-2</v>
      </c>
      <c r="K72" s="18">
        <v>1.8770048632519518E-4</v>
      </c>
    </row>
    <row r="73" spans="2:11" ht="15" x14ac:dyDescent="0.25">
      <c r="B73" s="19" t="s">
        <v>4140</v>
      </c>
      <c r="C73" s="42" t="s">
        <v>4141</v>
      </c>
      <c r="D73" s="42" t="s">
        <v>102</v>
      </c>
      <c r="E73" s="42" t="s">
        <v>88</v>
      </c>
      <c r="F73" s="42" t="s">
        <v>4142</v>
      </c>
      <c r="G73" s="17">
        <v>5458459.8300000001</v>
      </c>
      <c r="H73" s="17">
        <v>-0.29791200000000001</v>
      </c>
      <c r="I73" s="17">
        <v>-16.26140685</v>
      </c>
      <c r="J73" s="18">
        <v>-2.689207716177098E-4</v>
      </c>
      <c r="K73" s="18">
        <v>-8.0621033468433752E-7</v>
      </c>
    </row>
    <row r="74" spans="2:11" ht="15" x14ac:dyDescent="0.25">
      <c r="B74" s="19" t="s">
        <v>4143</v>
      </c>
      <c r="C74" s="42" t="s">
        <v>4144</v>
      </c>
      <c r="D74" s="42" t="s">
        <v>102</v>
      </c>
      <c r="E74" s="42" t="s">
        <v>50</v>
      </c>
      <c r="F74" s="42" t="s">
        <v>1</v>
      </c>
      <c r="G74" s="17">
        <v>-207298.08000000002</v>
      </c>
      <c r="H74" s="17">
        <v>100.4131782</v>
      </c>
      <c r="I74" s="17">
        <v>-752.51105124000003</v>
      </c>
      <c r="J74" s="18">
        <v>-1.2444547659190678E-2</v>
      </c>
      <c r="K74" s="18">
        <v>-3.730809960479299E-5</v>
      </c>
    </row>
    <row r="75" spans="2:11" x14ac:dyDescent="0.2">
      <c r="B75" s="43"/>
      <c r="C75" s="44"/>
      <c r="D75" s="44"/>
      <c r="E75" s="44"/>
      <c r="F75" s="44"/>
      <c r="G75" s="22"/>
      <c r="H75" s="22"/>
      <c r="I75" s="22"/>
      <c r="J75" s="22"/>
      <c r="K75" s="22"/>
    </row>
    <row r="76" spans="2:11" ht="15" x14ac:dyDescent="0.25">
      <c r="B76" s="23" t="s">
        <v>4145</v>
      </c>
      <c r="C76" s="41"/>
      <c r="D76" s="41"/>
      <c r="E76" s="41"/>
      <c r="F76" s="41"/>
      <c r="G76" s="17"/>
      <c r="H76" s="17"/>
      <c r="I76" s="17">
        <v>9203.3047397009941</v>
      </c>
      <c r="J76" s="18">
        <v>0.15219838202580346</v>
      </c>
      <c r="K76" s="18">
        <v>4.5628274741777878E-4</v>
      </c>
    </row>
    <row r="77" spans="2:11" ht="15" x14ac:dyDescent="0.25">
      <c r="B77" s="16" t="s">
        <v>2440</v>
      </c>
      <c r="C77" s="41"/>
      <c r="D77" s="41"/>
      <c r="E77" s="41"/>
      <c r="F77" s="41"/>
      <c r="G77" s="17"/>
      <c r="H77" s="17"/>
      <c r="I77" s="17">
        <v>9203.3047397009941</v>
      </c>
      <c r="J77" s="18">
        <v>0.15219838202580346</v>
      </c>
      <c r="K77" s="18">
        <v>4.5628274741777878E-4</v>
      </c>
    </row>
    <row r="78" spans="2:11" ht="15" x14ac:dyDescent="0.25">
      <c r="B78" s="19" t="s">
        <v>4146</v>
      </c>
      <c r="C78" s="42" t="s">
        <v>4147</v>
      </c>
      <c r="D78" s="42" t="s">
        <v>102</v>
      </c>
      <c r="E78" s="42" t="s">
        <v>50</v>
      </c>
      <c r="F78" s="42" t="s">
        <v>296</v>
      </c>
      <c r="G78" s="17">
        <v>2785.6300000000006</v>
      </c>
      <c r="H78" s="17">
        <v>233455</v>
      </c>
      <c r="I78" s="17">
        <v>23509.523445719999</v>
      </c>
      <c r="J78" s="18">
        <v>0.38878549953921493</v>
      </c>
      <c r="K78" s="18">
        <v>1.1655584870532403E-3</v>
      </c>
    </row>
    <row r="79" spans="2:11" ht="15" x14ac:dyDescent="0.25">
      <c r="B79" s="19" t="s">
        <v>4148</v>
      </c>
      <c r="C79" s="42" t="s">
        <v>4149</v>
      </c>
      <c r="D79" s="42" t="s">
        <v>102</v>
      </c>
      <c r="E79" s="42" t="s">
        <v>50</v>
      </c>
      <c r="F79" s="42" t="s">
        <v>296</v>
      </c>
      <c r="G79" s="17">
        <v>-2785.6300000000006</v>
      </c>
      <c r="H79" s="17">
        <v>205173</v>
      </c>
      <c r="I79" s="17">
        <v>-20661.639353012</v>
      </c>
      <c r="J79" s="18">
        <v>-0.34168900937982655</v>
      </c>
      <c r="K79" s="18">
        <v>-1.0243656856736773E-3</v>
      </c>
    </row>
    <row r="80" spans="2:11" ht="15" x14ac:dyDescent="0.25">
      <c r="B80" s="19" t="s">
        <v>4150</v>
      </c>
      <c r="C80" s="42" t="s">
        <v>4151</v>
      </c>
      <c r="D80" s="42" t="s">
        <v>102</v>
      </c>
      <c r="E80" s="42" t="s">
        <v>50</v>
      </c>
      <c r="F80" s="42" t="s">
        <v>482</v>
      </c>
      <c r="G80" s="17">
        <v>1386.2999999999997</v>
      </c>
      <c r="H80" s="17">
        <v>225783.3</v>
      </c>
      <c r="I80" s="17">
        <v>11315.252374591002</v>
      </c>
      <c r="J80" s="18">
        <v>0.18712442457733203</v>
      </c>
      <c r="K80" s="18">
        <v>5.6098918673551032E-4</v>
      </c>
    </row>
    <row r="81" spans="2:11" ht="15" x14ac:dyDescent="0.25">
      <c r="B81" s="19" t="s">
        <v>4152</v>
      </c>
      <c r="C81" s="42" t="s">
        <v>4153</v>
      </c>
      <c r="D81" s="42" t="s">
        <v>102</v>
      </c>
      <c r="E81" s="42" t="s">
        <v>50</v>
      </c>
      <c r="F81" s="42" t="s">
        <v>482</v>
      </c>
      <c r="G81" s="17">
        <v>-1386.2999999999997</v>
      </c>
      <c r="H81" s="17">
        <v>215408</v>
      </c>
      <c r="I81" s="17">
        <v>-10795.429720285998</v>
      </c>
      <c r="J81" s="18">
        <v>-0.17852792917016694</v>
      </c>
      <c r="K81" s="18">
        <v>-5.3521734546928322E-4</v>
      </c>
    </row>
    <row r="82" spans="2:11" ht="15" x14ac:dyDescent="0.25">
      <c r="B82" s="19" t="s">
        <v>4154</v>
      </c>
      <c r="C82" s="42" t="s">
        <v>4155</v>
      </c>
      <c r="D82" s="42" t="s">
        <v>102</v>
      </c>
      <c r="E82" s="42" t="s">
        <v>50</v>
      </c>
      <c r="F82" s="42" t="s">
        <v>1</v>
      </c>
      <c r="G82" s="17">
        <v>2073.81</v>
      </c>
      <c r="H82" s="17">
        <v>204689</v>
      </c>
      <c r="I82" s="17">
        <v>15344.935689294</v>
      </c>
      <c r="J82" s="18">
        <v>0.25376475627562789</v>
      </c>
      <c r="K82" s="18">
        <v>7.6077339752281953E-4</v>
      </c>
    </row>
    <row r="83" spans="2:11" ht="15" x14ac:dyDescent="0.25">
      <c r="B83" s="19" t="s">
        <v>4156</v>
      </c>
      <c r="C83" s="42" t="s">
        <v>4157</v>
      </c>
      <c r="D83" s="42" t="s">
        <v>102</v>
      </c>
      <c r="E83" s="42" t="s">
        <v>50</v>
      </c>
      <c r="F83" s="42" t="s">
        <v>1</v>
      </c>
      <c r="G83" s="17">
        <v>-2073.81</v>
      </c>
      <c r="H83" s="17">
        <v>211023</v>
      </c>
      <c r="I83" s="17">
        <v>-15820.488964935001</v>
      </c>
      <c r="J83" s="18">
        <v>-0.26162915294255634</v>
      </c>
      <c r="K83" s="18">
        <v>-7.8435044525622421E-4</v>
      </c>
    </row>
    <row r="84" spans="2:11" ht="15" x14ac:dyDescent="0.25">
      <c r="B84" s="19" t="s">
        <v>4158</v>
      </c>
      <c r="C84" s="42" t="s">
        <v>4159</v>
      </c>
      <c r="D84" s="42" t="s">
        <v>102</v>
      </c>
      <c r="E84" s="42" t="s">
        <v>50</v>
      </c>
      <c r="F84" s="42" t="s">
        <v>296</v>
      </c>
      <c r="G84" s="17">
        <v>2496.58</v>
      </c>
      <c r="H84" s="17">
        <v>204689</v>
      </c>
      <c r="I84" s="17">
        <v>18473.177230072004</v>
      </c>
      <c r="J84" s="18">
        <v>0.30549761904159417</v>
      </c>
      <c r="K84" s="18">
        <v>9.1586580021761361E-4</v>
      </c>
    </row>
    <row r="85" spans="2:11" ht="15" x14ac:dyDescent="0.25">
      <c r="B85" s="19" t="s">
        <v>4160</v>
      </c>
      <c r="C85" s="42" t="s">
        <v>4161</v>
      </c>
      <c r="D85" s="42" t="s">
        <v>102</v>
      </c>
      <c r="E85" s="42" t="s">
        <v>50</v>
      </c>
      <c r="F85" s="42" t="s">
        <v>296</v>
      </c>
      <c r="G85" s="17">
        <v>-2496.58</v>
      </c>
      <c r="H85" s="17">
        <v>169202</v>
      </c>
      <c r="I85" s="17">
        <v>-15271.153907717002</v>
      </c>
      <c r="J85" s="18">
        <v>-0.25254460024509257</v>
      </c>
      <c r="K85" s="18">
        <v>-7.5711543389350429E-4</v>
      </c>
    </row>
    <row r="86" spans="2:11" ht="15" x14ac:dyDescent="0.25">
      <c r="B86" s="19" t="s">
        <v>4162</v>
      </c>
      <c r="C86" s="42" t="s">
        <v>4163</v>
      </c>
      <c r="D86" s="42" t="s">
        <v>102</v>
      </c>
      <c r="E86" s="42" t="s">
        <v>50</v>
      </c>
      <c r="F86" s="42" t="s">
        <v>203</v>
      </c>
      <c r="G86" s="17">
        <v>747.54000000000008</v>
      </c>
      <c r="H86" s="17">
        <v>204689</v>
      </c>
      <c r="I86" s="17">
        <v>5531.3424798269998</v>
      </c>
      <c r="J86" s="18">
        <v>9.147381290425638E-2</v>
      </c>
      <c r="K86" s="18">
        <v>2.7423368181179347E-4</v>
      </c>
    </row>
    <row r="87" spans="2:11" ht="15" x14ac:dyDescent="0.25">
      <c r="B87" s="19" t="s">
        <v>4164</v>
      </c>
      <c r="C87" s="42" t="s">
        <v>4165</v>
      </c>
      <c r="D87" s="42" t="s">
        <v>102</v>
      </c>
      <c r="E87" s="42" t="s">
        <v>50</v>
      </c>
      <c r="F87" s="42" t="s">
        <v>203</v>
      </c>
      <c r="G87" s="17">
        <v>-747.54000000000008</v>
      </c>
      <c r="H87" s="17">
        <v>166903</v>
      </c>
      <c r="I87" s="17">
        <v>-4510.445588093</v>
      </c>
      <c r="J87" s="18">
        <v>-7.4590871446627904E-2</v>
      </c>
      <c r="K87" s="18">
        <v>-2.2361951094975222E-4</v>
      </c>
    </row>
    <row r="88" spans="2:11" ht="15" x14ac:dyDescent="0.25">
      <c r="B88" s="19" t="s">
        <v>4166</v>
      </c>
      <c r="C88" s="42" t="s">
        <v>4167</v>
      </c>
      <c r="D88" s="42" t="s">
        <v>102</v>
      </c>
      <c r="E88" s="42" t="s">
        <v>50</v>
      </c>
      <c r="F88" s="42" t="s">
        <v>208</v>
      </c>
      <c r="G88" s="17">
        <v>1110.8899999999996</v>
      </c>
      <c r="H88" s="17">
        <v>204689</v>
      </c>
      <c r="I88" s="17">
        <v>8219.9119647249991</v>
      </c>
      <c r="J88" s="18">
        <v>0.13593565972328475</v>
      </c>
      <c r="K88" s="18">
        <v>4.0752796097446708E-4</v>
      </c>
    </row>
    <row r="89" spans="2:11" ht="15" x14ac:dyDescent="0.25">
      <c r="B89" s="19" t="s">
        <v>4168</v>
      </c>
      <c r="C89" s="42" t="s">
        <v>4169</v>
      </c>
      <c r="D89" s="42" t="s">
        <v>102</v>
      </c>
      <c r="E89" s="42" t="s">
        <v>50</v>
      </c>
      <c r="F89" s="42" t="s">
        <v>208</v>
      </c>
      <c r="G89" s="17">
        <v>-1110.8899999999996</v>
      </c>
      <c r="H89" s="17">
        <v>200138</v>
      </c>
      <c r="I89" s="17">
        <v>-8037.5142863389983</v>
      </c>
      <c r="J89" s="18">
        <v>-0.1329192832888656</v>
      </c>
      <c r="K89" s="18">
        <v>-3.984850230113705E-4</v>
      </c>
    </row>
    <row r="90" spans="2:11" ht="15" x14ac:dyDescent="0.25">
      <c r="B90" s="19" t="s">
        <v>4170</v>
      </c>
      <c r="C90" s="42" t="s">
        <v>4171</v>
      </c>
      <c r="D90" s="42" t="s">
        <v>102</v>
      </c>
      <c r="E90" s="42" t="s">
        <v>50</v>
      </c>
      <c r="F90" s="42" t="s">
        <v>208</v>
      </c>
      <c r="G90" s="17">
        <v>1434.91</v>
      </c>
      <c r="H90" s="17">
        <v>265174.40000000002</v>
      </c>
      <c r="I90" s="17">
        <v>13755.297345917001</v>
      </c>
      <c r="J90" s="18">
        <v>0.22747633155092209</v>
      </c>
      <c r="K90" s="18">
        <v>6.8196208232341993E-4</v>
      </c>
    </row>
    <row r="91" spans="2:11" ht="15" x14ac:dyDescent="0.25">
      <c r="B91" s="19" t="s">
        <v>4172</v>
      </c>
      <c r="C91" s="42" t="s">
        <v>4173</v>
      </c>
      <c r="D91" s="42" t="s">
        <v>102</v>
      </c>
      <c r="E91" s="42" t="s">
        <v>50</v>
      </c>
      <c r="F91" s="42" t="s">
        <v>208</v>
      </c>
      <c r="G91" s="17">
        <v>-1434.91</v>
      </c>
      <c r="H91" s="17">
        <v>249760</v>
      </c>
      <c r="I91" s="17">
        <v>-12955.933211909998</v>
      </c>
      <c r="J91" s="18">
        <v>-0.2142569575014569</v>
      </c>
      <c r="K91" s="18">
        <v>-6.4233109393741557E-4</v>
      </c>
    </row>
    <row r="92" spans="2:11" ht="15" x14ac:dyDescent="0.25">
      <c r="B92" s="19" t="s">
        <v>4174</v>
      </c>
      <c r="C92" s="42" t="s">
        <v>4175</v>
      </c>
      <c r="D92" s="42" t="s">
        <v>102</v>
      </c>
      <c r="E92" s="42" t="s">
        <v>57</v>
      </c>
      <c r="F92" s="42" t="s">
        <v>645</v>
      </c>
      <c r="G92" s="17">
        <v>25457.890000000007</v>
      </c>
      <c r="H92" s="17">
        <v>2933307</v>
      </c>
      <c r="I92" s="17">
        <v>24285.355059022997</v>
      </c>
      <c r="J92" s="18">
        <v>0.40161570777515576</v>
      </c>
      <c r="K92" s="18">
        <v>1.2040227767908592E-3</v>
      </c>
    </row>
    <row r="93" spans="2:11" ht="15" x14ac:dyDescent="0.25">
      <c r="B93" s="19" t="s">
        <v>4176</v>
      </c>
      <c r="C93" s="42" t="s">
        <v>4177</v>
      </c>
      <c r="D93" s="42" t="s">
        <v>102</v>
      </c>
      <c r="E93" s="42" t="s">
        <v>57</v>
      </c>
      <c r="F93" s="42" t="s">
        <v>645</v>
      </c>
      <c r="G93" s="17">
        <v>-25457.890000000007</v>
      </c>
      <c r="H93" s="17">
        <v>2957345</v>
      </c>
      <c r="I93" s="17">
        <v>-24485.584412517001</v>
      </c>
      <c r="J93" s="18">
        <v>-0.40492697307580366</v>
      </c>
      <c r="K93" s="18">
        <v>-1.2139497760710002E-3</v>
      </c>
    </row>
    <row r="94" spans="2:11" ht="15" x14ac:dyDescent="0.25">
      <c r="B94" s="19" t="s">
        <v>4178</v>
      </c>
      <c r="C94" s="42" t="s">
        <v>4179</v>
      </c>
      <c r="D94" s="42" t="s">
        <v>102</v>
      </c>
      <c r="E94" s="42" t="s">
        <v>50</v>
      </c>
      <c r="F94" s="42" t="s">
        <v>1</v>
      </c>
      <c r="G94" s="17">
        <v>1796.71</v>
      </c>
      <c r="H94" s="17">
        <v>113598</v>
      </c>
      <c r="I94" s="17">
        <v>7378.3838936849997</v>
      </c>
      <c r="J94" s="18">
        <v>0.12201900538399309</v>
      </c>
      <c r="K94" s="18">
        <v>3.6580656293937501E-4</v>
      </c>
    </row>
    <row r="95" spans="2:11" ht="15" x14ac:dyDescent="0.25">
      <c r="B95" s="19" t="s">
        <v>4180</v>
      </c>
      <c r="C95" s="42" t="s">
        <v>4181</v>
      </c>
      <c r="D95" s="42" t="s">
        <v>102</v>
      </c>
      <c r="E95" s="42" t="s">
        <v>50</v>
      </c>
      <c r="F95" s="42" t="s">
        <v>1</v>
      </c>
      <c r="G95" s="17">
        <v>-1796.71</v>
      </c>
      <c r="H95" s="17">
        <v>112726</v>
      </c>
      <c r="I95" s="17">
        <v>-7321.8902891149992</v>
      </c>
      <c r="J95" s="18">
        <v>-0.12108475019484688</v>
      </c>
      <c r="K95" s="18">
        <v>-3.6300571500118419E-4</v>
      </c>
    </row>
    <row r="96" spans="2:11" ht="15" x14ac:dyDescent="0.25">
      <c r="B96" s="19" t="s">
        <v>4182</v>
      </c>
      <c r="C96" s="42" t="s">
        <v>4183</v>
      </c>
      <c r="D96" s="42" t="s">
        <v>102</v>
      </c>
      <c r="E96" s="42" t="s">
        <v>50</v>
      </c>
      <c r="F96" s="42" t="s">
        <v>645</v>
      </c>
      <c r="G96" s="17">
        <v>580.88999999999987</v>
      </c>
      <c r="H96" s="17">
        <v>673408</v>
      </c>
      <c r="I96" s="17">
        <v>14141.648372872003</v>
      </c>
      <c r="J96" s="18">
        <v>0.23386555834060996</v>
      </c>
      <c r="K96" s="18">
        <v>7.0111664832254994E-4</v>
      </c>
    </row>
    <row r="97" spans="2:11" ht="15" x14ac:dyDescent="0.25">
      <c r="B97" s="19" t="s">
        <v>4184</v>
      </c>
      <c r="C97" s="42" t="s">
        <v>4185</v>
      </c>
      <c r="D97" s="42" t="s">
        <v>102</v>
      </c>
      <c r="E97" s="42" t="s">
        <v>50</v>
      </c>
      <c r="F97" s="42" t="s">
        <v>645</v>
      </c>
      <c r="G97" s="17">
        <v>-580.88999999999987</v>
      </c>
      <c r="H97" s="17">
        <v>676831</v>
      </c>
      <c r="I97" s="17">
        <v>-14213.303518662</v>
      </c>
      <c r="J97" s="18">
        <v>-0.23505054542530524</v>
      </c>
      <c r="K97" s="18">
        <v>-7.0466917730125928E-4</v>
      </c>
    </row>
    <row r="98" spans="2:11" ht="15" x14ac:dyDescent="0.25">
      <c r="B98" s="19" t="s">
        <v>4186</v>
      </c>
      <c r="C98" s="42" t="s">
        <v>4187</v>
      </c>
      <c r="D98" s="42" t="s">
        <v>102</v>
      </c>
      <c r="E98" s="42" t="s">
        <v>50</v>
      </c>
      <c r="F98" s="42" t="s">
        <v>208</v>
      </c>
      <c r="G98" s="17">
        <v>990.46000000000015</v>
      </c>
      <c r="H98" s="17">
        <v>454846.5</v>
      </c>
      <c r="I98" s="17">
        <v>16286.082148056003</v>
      </c>
      <c r="J98" s="18">
        <v>0.26932883595398321</v>
      </c>
      <c r="K98" s="18">
        <v>8.0743369011032672E-4</v>
      </c>
    </row>
    <row r="99" spans="2:11" ht="15" x14ac:dyDescent="0.25">
      <c r="B99" s="19" t="s">
        <v>4188</v>
      </c>
      <c r="C99" s="42" t="s">
        <v>4189</v>
      </c>
      <c r="D99" s="42" t="s">
        <v>102</v>
      </c>
      <c r="E99" s="42" t="s">
        <v>50</v>
      </c>
      <c r="F99" s="42" t="s">
        <v>208</v>
      </c>
      <c r="G99" s="17">
        <v>-990.46000000000015</v>
      </c>
      <c r="H99" s="17">
        <v>433256</v>
      </c>
      <c r="I99" s="17">
        <v>-15513.236256459997</v>
      </c>
      <c r="J99" s="18">
        <v>-0.25654800367872566</v>
      </c>
      <c r="K99" s="18">
        <v>-7.6911742690687383E-4</v>
      </c>
    </row>
    <row r="100" spans="2:11" ht="15" x14ac:dyDescent="0.25">
      <c r="B100" s="19" t="s">
        <v>4190</v>
      </c>
      <c r="C100" s="42" t="s">
        <v>4191</v>
      </c>
      <c r="D100" s="42" t="s">
        <v>102</v>
      </c>
      <c r="E100" s="42" t="s">
        <v>50</v>
      </c>
      <c r="F100" s="42" t="s">
        <v>1</v>
      </c>
      <c r="G100" s="17">
        <v>2916.5299999999997</v>
      </c>
      <c r="H100" s="17">
        <v>233455</v>
      </c>
      <c r="I100" s="17">
        <v>24614.263464306001</v>
      </c>
      <c r="J100" s="18">
        <v>0.40705498513634275</v>
      </c>
      <c r="K100" s="18">
        <v>1.2203294443473445E-3</v>
      </c>
    </row>
    <row r="101" spans="2:11" ht="15" x14ac:dyDescent="0.25">
      <c r="B101" s="19" t="s">
        <v>4192</v>
      </c>
      <c r="C101" s="42" t="s">
        <v>4193</v>
      </c>
      <c r="D101" s="42" t="s">
        <v>102</v>
      </c>
      <c r="E101" s="42" t="s">
        <v>50</v>
      </c>
      <c r="F101" s="42" t="s">
        <v>1</v>
      </c>
      <c r="G101" s="17">
        <v>-2916.5299999999997</v>
      </c>
      <c r="H101" s="17">
        <v>230724</v>
      </c>
      <c r="I101" s="17">
        <v>-24326.526304258001</v>
      </c>
      <c r="J101" s="18">
        <v>-0.40229657156136989</v>
      </c>
      <c r="K101" s="18">
        <v>-1.206063970625222E-3</v>
      </c>
    </row>
    <row r="102" spans="2:11" ht="15" x14ac:dyDescent="0.25">
      <c r="B102" s="19" t="s">
        <v>4194</v>
      </c>
      <c r="C102" s="42" t="s">
        <v>4195</v>
      </c>
      <c r="D102" s="42" t="s">
        <v>102</v>
      </c>
      <c r="E102" s="42" t="s">
        <v>51</v>
      </c>
      <c r="F102" s="42" t="s">
        <v>208</v>
      </c>
      <c r="G102" s="17">
        <v>25905.339999999993</v>
      </c>
      <c r="H102" s="17">
        <v>8238</v>
      </c>
      <c r="I102" s="17">
        <v>8284.6448344050004</v>
      </c>
      <c r="J102" s="18">
        <v>0.13700617062212342</v>
      </c>
      <c r="K102" s="18">
        <v>4.1073729636661316E-4</v>
      </c>
    </row>
    <row r="103" spans="2:11" ht="15" x14ac:dyDescent="0.25">
      <c r="B103" s="19" t="s">
        <v>4196</v>
      </c>
      <c r="C103" s="42" t="s">
        <v>4197</v>
      </c>
      <c r="D103" s="42" t="s">
        <v>102</v>
      </c>
      <c r="E103" s="42" t="s">
        <v>51</v>
      </c>
      <c r="F103" s="42" t="s">
        <v>208</v>
      </c>
      <c r="G103" s="17">
        <v>-25905.339999999993</v>
      </c>
      <c r="H103" s="17">
        <v>7929</v>
      </c>
      <c r="I103" s="17">
        <v>-7973.7641037650019</v>
      </c>
      <c r="J103" s="18">
        <v>-0.13186502344242623</v>
      </c>
      <c r="K103" s="18">
        <v>-3.9532440741991146E-4</v>
      </c>
    </row>
    <row r="104" spans="2:11" ht="15" x14ac:dyDescent="0.25">
      <c r="B104" s="19" t="s">
        <v>4198</v>
      </c>
      <c r="C104" s="42" t="s">
        <v>4199</v>
      </c>
      <c r="D104" s="42" t="s">
        <v>102</v>
      </c>
      <c r="E104" s="42" t="s">
        <v>50</v>
      </c>
      <c r="F104" s="42" t="s">
        <v>224</v>
      </c>
      <c r="G104" s="17">
        <v>433.17</v>
      </c>
      <c r="H104" s="17">
        <v>428938</v>
      </c>
      <c r="I104" s="17">
        <v>6716.9744432530015</v>
      </c>
      <c r="J104" s="18">
        <v>0.11108103787563951</v>
      </c>
      <c r="K104" s="18">
        <v>3.3301511141769038E-4</v>
      </c>
    </row>
    <row r="105" spans="2:11" ht="15" x14ac:dyDescent="0.25">
      <c r="B105" s="19" t="s">
        <v>4200</v>
      </c>
      <c r="C105" s="42" t="s">
        <v>4201</v>
      </c>
      <c r="D105" s="42" t="s">
        <v>102</v>
      </c>
      <c r="E105" s="42" t="s">
        <v>50</v>
      </c>
      <c r="F105" s="42" t="s">
        <v>224</v>
      </c>
      <c r="G105" s="17">
        <v>-433.17</v>
      </c>
      <c r="H105" s="17">
        <v>443276</v>
      </c>
      <c r="I105" s="17">
        <v>-6941.5024204359997</v>
      </c>
      <c r="J105" s="18">
        <v>-0.11479413831219955</v>
      </c>
      <c r="K105" s="18">
        <v>-3.4414679130864045E-4</v>
      </c>
    </row>
    <row r="106" spans="2:11" ht="15" x14ac:dyDescent="0.25">
      <c r="B106" s="19" t="s">
        <v>4202</v>
      </c>
      <c r="C106" s="42" t="s">
        <v>4203</v>
      </c>
      <c r="D106" s="42" t="s">
        <v>102</v>
      </c>
      <c r="E106" s="42" t="s">
        <v>50</v>
      </c>
      <c r="F106" s="42" t="s">
        <v>296</v>
      </c>
      <c r="G106" s="17">
        <v>493.75</v>
      </c>
      <c r="H106" s="17">
        <v>428938</v>
      </c>
      <c r="I106" s="17">
        <v>7656.3613001940012</v>
      </c>
      <c r="J106" s="18">
        <v>0.12661601838171477</v>
      </c>
      <c r="K106" s="18">
        <v>3.7958816621660351E-4</v>
      </c>
    </row>
    <row r="107" spans="2:11" ht="15" x14ac:dyDescent="0.25">
      <c r="B107" s="19" t="s">
        <v>4204</v>
      </c>
      <c r="C107" s="42" t="s">
        <v>4205</v>
      </c>
      <c r="D107" s="42" t="s">
        <v>102</v>
      </c>
      <c r="E107" s="42" t="s">
        <v>50</v>
      </c>
      <c r="F107" s="42" t="s">
        <v>296</v>
      </c>
      <c r="G107" s="17">
        <v>-493.75</v>
      </c>
      <c r="H107" s="17">
        <v>419138</v>
      </c>
      <c r="I107" s="17">
        <v>-7481.4369687340004</v>
      </c>
      <c r="J107" s="18">
        <v>-0.1237232313907211</v>
      </c>
      <c r="K107" s="18">
        <v>-3.7091574290712821E-4</v>
      </c>
    </row>
    <row r="108" spans="2:11" x14ac:dyDescent="0.2">
      <c r="B108" s="43"/>
      <c r="C108" s="44"/>
      <c r="D108" s="44"/>
      <c r="E108" s="44"/>
      <c r="F108" s="44"/>
      <c r="G108" s="22"/>
      <c r="H108" s="22"/>
      <c r="I108" s="22"/>
      <c r="J108" s="22"/>
      <c r="K108" s="22"/>
    </row>
    <row r="109" spans="2:11" ht="15" x14ac:dyDescent="0.25">
      <c r="B109" s="16" t="s">
        <v>4026</v>
      </c>
      <c r="C109" s="41"/>
      <c r="D109" s="41"/>
      <c r="E109" s="41"/>
      <c r="F109" s="41"/>
      <c r="G109" s="17"/>
      <c r="H109" s="17"/>
      <c r="I109" s="17"/>
      <c r="J109" s="18"/>
      <c r="K109" s="18"/>
    </row>
    <row r="110" spans="2:11" ht="15" x14ac:dyDescent="0.25">
      <c r="B110" s="19" t="s">
        <v>102</v>
      </c>
      <c r="C110" s="42" t="s">
        <v>102</v>
      </c>
      <c r="D110" s="42" t="s">
        <v>102</v>
      </c>
      <c r="E110" s="42" t="s">
        <v>102</v>
      </c>
      <c r="F110" s="42"/>
      <c r="G110" s="17">
        <v>0</v>
      </c>
      <c r="H110" s="17">
        <v>0</v>
      </c>
      <c r="I110" s="17"/>
      <c r="J110" s="18"/>
      <c r="K110" s="18"/>
    </row>
    <row r="111" spans="2:11" x14ac:dyDescent="0.2">
      <c r="B111" s="43"/>
      <c r="C111" s="44"/>
      <c r="D111" s="44"/>
      <c r="E111" s="44"/>
      <c r="F111" s="44"/>
      <c r="G111" s="22"/>
      <c r="H111" s="22"/>
      <c r="I111" s="22"/>
      <c r="J111" s="22"/>
      <c r="K111" s="22"/>
    </row>
    <row r="112" spans="2:11" ht="15" x14ac:dyDescent="0.25">
      <c r="B112" s="16" t="s">
        <v>2456</v>
      </c>
      <c r="C112" s="41"/>
      <c r="D112" s="41"/>
      <c r="E112" s="41"/>
      <c r="F112" s="41"/>
      <c r="G112" s="17"/>
      <c r="H112" s="17"/>
      <c r="I112" s="17"/>
      <c r="J112" s="18"/>
      <c r="K112" s="18"/>
    </row>
    <row r="113" spans="2:11" ht="15" x14ac:dyDescent="0.25">
      <c r="B113" s="19" t="s">
        <v>102</v>
      </c>
      <c r="C113" s="42" t="s">
        <v>102</v>
      </c>
      <c r="D113" s="42" t="s">
        <v>102</v>
      </c>
      <c r="E113" s="42" t="s">
        <v>102</v>
      </c>
      <c r="F113" s="42"/>
      <c r="G113" s="17">
        <v>0</v>
      </c>
      <c r="H113" s="17">
        <v>0</v>
      </c>
      <c r="I113" s="17"/>
      <c r="J113" s="18"/>
      <c r="K113" s="18"/>
    </row>
    <row r="114" spans="2:11" x14ac:dyDescent="0.2">
      <c r="B114" s="43"/>
      <c r="C114" s="44"/>
      <c r="D114" s="44"/>
      <c r="E114" s="44"/>
      <c r="F114" s="44"/>
      <c r="G114" s="22"/>
      <c r="H114" s="22"/>
      <c r="I114" s="22"/>
      <c r="J114" s="22"/>
      <c r="K114" s="22"/>
    </row>
    <row r="115" spans="2:11" ht="15" x14ac:dyDescent="0.25">
      <c r="B115" s="16" t="s">
        <v>2089</v>
      </c>
      <c r="C115" s="41"/>
      <c r="D115" s="41"/>
      <c r="E115" s="41"/>
      <c r="F115" s="41"/>
      <c r="G115" s="17"/>
      <c r="H115" s="17"/>
      <c r="I115" s="17"/>
      <c r="J115" s="18"/>
      <c r="K115" s="18"/>
    </row>
    <row r="116" spans="2:11" ht="15" x14ac:dyDescent="0.25">
      <c r="B116" s="19" t="s">
        <v>102</v>
      </c>
      <c r="C116" s="42" t="s">
        <v>102</v>
      </c>
      <c r="D116" s="42" t="s">
        <v>102</v>
      </c>
      <c r="E116" s="42" t="s">
        <v>102</v>
      </c>
      <c r="F116" s="42"/>
      <c r="G116" s="17">
        <v>0</v>
      </c>
      <c r="H116" s="17">
        <v>0</v>
      </c>
      <c r="I116" s="17"/>
      <c r="J116" s="18"/>
      <c r="K116" s="18"/>
    </row>
    <row r="117" spans="2:11" x14ac:dyDescent="0.2">
      <c r="B117" s="43"/>
      <c r="C117" s="44"/>
      <c r="D117" s="44"/>
      <c r="E117" s="44"/>
      <c r="F117" s="44"/>
      <c r="G117" s="22"/>
      <c r="H117" s="22"/>
      <c r="I117" s="22"/>
      <c r="J117" s="22"/>
      <c r="K117" s="22"/>
    </row>
    <row r="118" spans="2:11" x14ac:dyDescent="0.2">
      <c r="B118" s="46"/>
      <c r="C118" s="47"/>
      <c r="D118" s="47"/>
      <c r="E118" s="47"/>
      <c r="F118" s="47"/>
      <c r="G118" s="48"/>
      <c r="H118" s="48"/>
      <c r="I118" s="48"/>
      <c r="J118" s="48"/>
      <c r="K118" s="48"/>
    </row>
    <row r="120" spans="2:11" x14ac:dyDescent="0.2">
      <c r="B120" s="34" t="s">
        <v>60</v>
      </c>
    </row>
    <row r="122" spans="2:11" x14ac:dyDescent="0.2">
      <c r="B122" s="35"/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6"/>
  <sheetViews>
    <sheetView showGridLines="0" rightToLeft="1" zoomScale="80" zoomScaleNormal="80" workbookViewId="0"/>
  </sheetViews>
  <sheetFormatPr defaultRowHeight="14.25" x14ac:dyDescent="0.2"/>
  <cols>
    <col min="2" max="2" width="72.75" bestFit="1" customWidth="1"/>
    <col min="3" max="17" width="19.25" customWidth="1"/>
  </cols>
  <sheetData>
    <row r="1" spans="2:17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" x14ac:dyDescent="0.25">
      <c r="B6" s="5" t="s">
        <v>2481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15" x14ac:dyDescent="0.25">
      <c r="B7" s="5" t="s">
        <v>4206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 ht="30" x14ac:dyDescent="0.2">
      <c r="B8" s="36" t="s">
        <v>2426</v>
      </c>
      <c r="C8" s="37" t="s">
        <v>63</v>
      </c>
      <c r="D8" s="37" t="s">
        <v>2464</v>
      </c>
      <c r="E8" s="37" t="s">
        <v>65</v>
      </c>
      <c r="F8" s="37" t="s">
        <v>66</v>
      </c>
      <c r="G8" s="37" t="s">
        <v>157</v>
      </c>
      <c r="H8" s="37" t="s">
        <v>158</v>
      </c>
      <c r="I8" s="37" t="s">
        <v>67</v>
      </c>
      <c r="J8" s="37" t="s">
        <v>68</v>
      </c>
      <c r="K8" s="37" t="s">
        <v>69</v>
      </c>
      <c r="L8" s="37" t="s">
        <v>159</v>
      </c>
      <c r="M8" s="37" t="s">
        <v>160</v>
      </c>
      <c r="N8" s="37" t="s">
        <v>9</v>
      </c>
      <c r="O8" s="37" t="s">
        <v>161</v>
      </c>
      <c r="P8" s="37" t="s">
        <v>71</v>
      </c>
      <c r="Q8" s="37" t="s">
        <v>72</v>
      </c>
    </row>
    <row r="9" spans="2:17" x14ac:dyDescent="0.2">
      <c r="B9" s="9"/>
      <c r="C9" s="10"/>
      <c r="D9" s="10"/>
      <c r="E9" s="10"/>
      <c r="F9" s="10"/>
      <c r="G9" s="10" t="s">
        <v>162</v>
      </c>
      <c r="H9" s="10" t="s">
        <v>163</v>
      </c>
      <c r="I9" s="10"/>
      <c r="J9" s="10" t="s">
        <v>12</v>
      </c>
      <c r="K9" s="10" t="s">
        <v>12</v>
      </c>
      <c r="L9" s="10" t="s">
        <v>164</v>
      </c>
      <c r="M9" s="10" t="s">
        <v>165</v>
      </c>
      <c r="N9" s="10" t="s">
        <v>11</v>
      </c>
      <c r="O9" s="10" t="s">
        <v>12</v>
      </c>
      <c r="P9" s="10" t="s">
        <v>12</v>
      </c>
      <c r="Q9" s="10" t="s">
        <v>12</v>
      </c>
    </row>
    <row r="10" spans="2:17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  <c r="M10" s="12" t="s">
        <v>166</v>
      </c>
      <c r="N10" s="12" t="s">
        <v>167</v>
      </c>
      <c r="O10" s="12" t="s">
        <v>168</v>
      </c>
      <c r="P10" s="12" t="s">
        <v>169</v>
      </c>
      <c r="Q10" s="12" t="s">
        <v>170</v>
      </c>
    </row>
    <row r="11" spans="2:17" ht="15" x14ac:dyDescent="0.25">
      <c r="B11" s="24" t="s">
        <v>2480</v>
      </c>
      <c r="C11" s="45"/>
      <c r="D11" s="45"/>
      <c r="E11" s="45"/>
      <c r="F11" s="45"/>
      <c r="G11" s="45"/>
      <c r="H11" s="25">
        <v>8.9221311209289382</v>
      </c>
      <c r="I11" s="45"/>
      <c r="J11" s="26"/>
      <c r="K11" s="26">
        <v>2.5756552580843056E-2</v>
      </c>
      <c r="L11" s="25"/>
      <c r="M11" s="25"/>
      <c r="N11" s="25">
        <v>341755.21726838395</v>
      </c>
      <c r="O11" s="26"/>
      <c r="P11" s="26">
        <v>1</v>
      </c>
      <c r="Q11" s="26">
        <v>1.694358862278034E-2</v>
      </c>
    </row>
    <row r="12" spans="2:17" ht="15" x14ac:dyDescent="0.25">
      <c r="B12" s="13" t="s">
        <v>81</v>
      </c>
      <c r="C12" s="38"/>
      <c r="D12" s="38"/>
      <c r="E12" s="38"/>
      <c r="F12" s="38"/>
      <c r="G12" s="38"/>
      <c r="H12" s="40">
        <v>4.4374082565798529</v>
      </c>
      <c r="I12" s="38"/>
      <c r="J12" s="39"/>
      <c r="K12" s="39">
        <v>5.6412171337479569E-2</v>
      </c>
      <c r="L12" s="40"/>
      <c r="M12" s="40"/>
      <c r="N12" s="40">
        <v>483.84186351599988</v>
      </c>
      <c r="O12" s="39"/>
      <c r="P12" s="39">
        <v>1.4157556024551742E-3</v>
      </c>
      <c r="Q12" s="39">
        <v>2.3987980518397018E-5</v>
      </c>
    </row>
    <row r="13" spans="2:17" ht="15" x14ac:dyDescent="0.25">
      <c r="B13" s="16" t="s">
        <v>2465</v>
      </c>
      <c r="C13" s="41"/>
      <c r="D13" s="41"/>
      <c r="E13" s="41"/>
      <c r="F13" s="41"/>
      <c r="G13" s="41"/>
      <c r="H13" s="17"/>
      <c r="I13" s="41"/>
      <c r="J13" s="18"/>
      <c r="K13" s="18"/>
      <c r="L13" s="17"/>
      <c r="M13" s="17"/>
      <c r="N13" s="17"/>
      <c r="O13" s="18"/>
      <c r="P13" s="18"/>
      <c r="Q13" s="18"/>
    </row>
    <row r="14" spans="2:17" ht="15" x14ac:dyDescent="0.25">
      <c r="B14" s="49" t="s">
        <v>2466</v>
      </c>
      <c r="C14" s="41"/>
      <c r="D14" s="41"/>
      <c r="E14" s="41"/>
      <c r="F14" s="41"/>
      <c r="G14" s="41"/>
      <c r="H14" s="15"/>
      <c r="I14" s="41"/>
      <c r="J14" s="15"/>
      <c r="K14" s="15"/>
      <c r="L14" s="15"/>
      <c r="M14" s="15"/>
      <c r="N14" s="15"/>
      <c r="O14" s="15"/>
      <c r="P14" s="15"/>
      <c r="Q14" s="15"/>
    </row>
    <row r="15" spans="2:17" ht="15" x14ac:dyDescent="0.25">
      <c r="B15" s="50" t="s">
        <v>102</v>
      </c>
      <c r="C15" s="42" t="s">
        <v>102</v>
      </c>
      <c r="D15" s="42" t="s">
        <v>102</v>
      </c>
      <c r="E15" s="42" t="s">
        <v>102</v>
      </c>
      <c r="F15" s="42" t="s">
        <v>102</v>
      </c>
      <c r="G15" s="42"/>
      <c r="H15" s="17"/>
      <c r="I15" s="42" t="s">
        <v>102</v>
      </c>
      <c r="J15" s="18">
        <v>0</v>
      </c>
      <c r="K15" s="18"/>
      <c r="L15" s="17">
        <v>0</v>
      </c>
      <c r="M15" s="17">
        <v>0</v>
      </c>
      <c r="N15" s="17"/>
      <c r="O15" s="18">
        <v>0</v>
      </c>
      <c r="P15" s="18"/>
      <c r="Q15" s="18"/>
    </row>
    <row r="16" spans="2:17" x14ac:dyDescent="0.2">
      <c r="B16" s="19"/>
      <c r="C16" s="44"/>
      <c r="D16" s="44"/>
      <c r="E16" s="44"/>
      <c r="F16" s="44"/>
      <c r="G16" s="44"/>
      <c r="H16" s="22"/>
      <c r="I16" s="44"/>
      <c r="J16" s="22"/>
      <c r="K16" s="22"/>
      <c r="L16" s="22"/>
      <c r="M16" s="22"/>
      <c r="N16" s="22"/>
      <c r="O16" s="22"/>
      <c r="P16" s="22"/>
      <c r="Q16" s="22"/>
    </row>
    <row r="17" spans="2:17" ht="15" x14ac:dyDescent="0.25">
      <c r="B17" s="16" t="s">
        <v>2467</v>
      </c>
      <c r="C17" s="41"/>
      <c r="D17" s="41"/>
      <c r="E17" s="41"/>
      <c r="F17" s="41"/>
      <c r="G17" s="41"/>
      <c r="H17" s="17">
        <v>7.1799999999999988</v>
      </c>
      <c r="I17" s="41"/>
      <c r="J17" s="18"/>
      <c r="K17" s="18">
        <v>7.2499999999999995E-2</v>
      </c>
      <c r="L17" s="17"/>
      <c r="M17" s="17"/>
      <c r="N17" s="17">
        <v>236.73186351600003</v>
      </c>
      <c r="O17" s="18"/>
      <c r="P17" s="18">
        <v>6.9269421958843727E-4</v>
      </c>
      <c r="Q17" s="18">
        <v>1.1736725898084352E-5</v>
      </c>
    </row>
    <row r="18" spans="2:17" ht="15" x14ac:dyDescent="0.25">
      <c r="B18" s="49" t="s">
        <v>2468</v>
      </c>
      <c r="C18" s="41"/>
      <c r="D18" s="41"/>
      <c r="E18" s="41"/>
      <c r="F18" s="41"/>
      <c r="G18" s="41"/>
      <c r="H18" s="15"/>
      <c r="I18" s="41"/>
      <c r="J18" s="15"/>
      <c r="K18" s="15"/>
      <c r="L18" s="15"/>
      <c r="M18" s="15"/>
      <c r="N18" s="15"/>
      <c r="O18" s="15"/>
      <c r="P18" s="15"/>
      <c r="Q18" s="15"/>
    </row>
    <row r="19" spans="2:17" ht="15" x14ac:dyDescent="0.25">
      <c r="B19" s="50" t="s">
        <v>4207</v>
      </c>
      <c r="C19" s="42" t="s">
        <v>4208</v>
      </c>
      <c r="D19" s="42" t="s">
        <v>2471</v>
      </c>
      <c r="E19" s="42" t="s">
        <v>689</v>
      </c>
      <c r="F19" s="42" t="s">
        <v>689</v>
      </c>
      <c r="G19" s="42" t="s">
        <v>2541</v>
      </c>
      <c r="H19" s="17">
        <v>7.1799999999999988</v>
      </c>
      <c r="I19" s="42" t="s">
        <v>88</v>
      </c>
      <c r="J19" s="18">
        <v>1.999999999999999E-2</v>
      </c>
      <c r="K19" s="18">
        <v>7.2499999999999995E-2</v>
      </c>
      <c r="L19" s="17">
        <v>1257915.5799999998</v>
      </c>
      <c r="M19" s="17">
        <v>18.82</v>
      </c>
      <c r="N19" s="17">
        <v>236.73186351600003</v>
      </c>
      <c r="O19" s="18">
        <v>1.2000000000000002E-2</v>
      </c>
      <c r="P19" s="18">
        <v>6.9269421958843727E-4</v>
      </c>
      <c r="Q19" s="18">
        <v>1.1736725898084352E-5</v>
      </c>
    </row>
    <row r="20" spans="2:17" x14ac:dyDescent="0.2">
      <c r="B20" s="19"/>
      <c r="C20" s="44"/>
      <c r="D20" s="44"/>
      <c r="E20" s="44"/>
      <c r="F20" s="44"/>
      <c r="G20" s="44"/>
      <c r="H20" s="22"/>
      <c r="I20" s="44"/>
      <c r="J20" s="22"/>
      <c r="K20" s="22"/>
      <c r="L20" s="22"/>
      <c r="M20" s="22"/>
      <c r="N20" s="22"/>
      <c r="O20" s="22"/>
      <c r="P20" s="22"/>
      <c r="Q20" s="22"/>
    </row>
    <row r="21" spans="2:17" ht="15" x14ac:dyDescent="0.25">
      <c r="B21" s="16" t="s">
        <v>2473</v>
      </c>
      <c r="C21" s="41"/>
      <c r="D21" s="41"/>
      <c r="E21" s="41"/>
      <c r="F21" s="41"/>
      <c r="G21" s="41"/>
      <c r="H21" s="17">
        <v>1.81</v>
      </c>
      <c r="I21" s="41"/>
      <c r="J21" s="18"/>
      <c r="K21" s="18">
        <v>4.0999999999999988E-2</v>
      </c>
      <c r="L21" s="17"/>
      <c r="M21" s="17"/>
      <c r="N21" s="17">
        <v>247.10999999999999</v>
      </c>
      <c r="O21" s="18"/>
      <c r="P21" s="18">
        <v>7.2306138286673744E-4</v>
      </c>
      <c r="Q21" s="18">
        <v>1.2251254620312671E-5</v>
      </c>
    </row>
    <row r="22" spans="2:17" ht="15" x14ac:dyDescent="0.25">
      <c r="B22" s="49" t="s">
        <v>2474</v>
      </c>
      <c r="C22" s="41"/>
      <c r="D22" s="41"/>
      <c r="E22" s="41"/>
      <c r="F22" s="41"/>
      <c r="G22" s="41"/>
      <c r="H22" s="15"/>
      <c r="I22" s="41"/>
      <c r="J22" s="15"/>
      <c r="K22" s="15"/>
      <c r="L22" s="15"/>
      <c r="M22" s="15"/>
      <c r="N22" s="15"/>
      <c r="O22" s="15"/>
      <c r="P22" s="15"/>
      <c r="Q22" s="15"/>
    </row>
    <row r="23" spans="2:17" ht="15" x14ac:dyDescent="0.25">
      <c r="B23" s="50" t="s">
        <v>4209</v>
      </c>
      <c r="C23" s="42" t="s">
        <v>4210</v>
      </c>
      <c r="D23" s="42" t="s">
        <v>4211</v>
      </c>
      <c r="E23" s="42" t="s">
        <v>3433</v>
      </c>
      <c r="F23" s="42" t="s">
        <v>87</v>
      </c>
      <c r="G23" s="42" t="s">
        <v>3704</v>
      </c>
      <c r="H23" s="17">
        <v>1.81</v>
      </c>
      <c r="I23" s="42" t="s">
        <v>88</v>
      </c>
      <c r="J23" s="18">
        <v>4.0999999999999988E-2</v>
      </c>
      <c r="K23" s="18">
        <v>4.0999999999999988E-2</v>
      </c>
      <c r="L23" s="17">
        <v>213210.15000000002</v>
      </c>
      <c r="M23" s="17">
        <v>115.9</v>
      </c>
      <c r="N23" s="17">
        <v>247.10999999999999</v>
      </c>
      <c r="O23" s="18">
        <v>3.2000000000000002E-3</v>
      </c>
      <c r="P23" s="18">
        <v>7.2306138286673744E-4</v>
      </c>
      <c r="Q23" s="18">
        <v>1.2251254620312671E-5</v>
      </c>
    </row>
    <row r="24" spans="2:17" ht="15" x14ac:dyDescent="0.25">
      <c r="B24" s="50" t="s">
        <v>4212</v>
      </c>
      <c r="C24" s="42" t="s">
        <v>4213</v>
      </c>
      <c r="D24" s="42" t="s">
        <v>4211</v>
      </c>
      <c r="E24" s="42" t="s">
        <v>3433</v>
      </c>
      <c r="F24" s="42" t="s">
        <v>176</v>
      </c>
      <c r="G24" s="42" t="s">
        <v>2820</v>
      </c>
      <c r="H24" s="17">
        <v>0</v>
      </c>
      <c r="I24" s="42" t="s">
        <v>88</v>
      </c>
      <c r="J24" s="18">
        <v>0</v>
      </c>
      <c r="K24" s="18">
        <v>0</v>
      </c>
      <c r="L24" s="17">
        <v>787387.17</v>
      </c>
      <c r="M24" s="17">
        <v>0</v>
      </c>
      <c r="N24" s="17">
        <v>0</v>
      </c>
      <c r="O24" s="18">
        <v>7.8700000000000006E-2</v>
      </c>
      <c r="P24" s="18">
        <v>0</v>
      </c>
      <c r="Q24" s="18">
        <v>0</v>
      </c>
    </row>
    <row r="25" spans="2:17" x14ac:dyDescent="0.2">
      <c r="B25" s="19"/>
      <c r="C25" s="44"/>
      <c r="D25" s="44"/>
      <c r="E25" s="44"/>
      <c r="F25" s="44"/>
      <c r="G25" s="44"/>
      <c r="H25" s="22"/>
      <c r="I25" s="44"/>
      <c r="J25" s="22"/>
      <c r="K25" s="22"/>
      <c r="L25" s="22"/>
      <c r="M25" s="22"/>
      <c r="N25" s="22"/>
      <c r="O25" s="22"/>
      <c r="P25" s="22"/>
      <c r="Q25" s="22"/>
    </row>
    <row r="26" spans="2:17" ht="15" x14ac:dyDescent="0.25">
      <c r="B26" s="49" t="s">
        <v>2475</v>
      </c>
      <c r="C26" s="41"/>
      <c r="D26" s="41"/>
      <c r="E26" s="41"/>
      <c r="F26" s="41"/>
      <c r="G26" s="41"/>
      <c r="H26" s="15"/>
      <c r="I26" s="41"/>
      <c r="J26" s="15"/>
      <c r="K26" s="15"/>
      <c r="L26" s="15"/>
      <c r="M26" s="15"/>
      <c r="N26" s="15"/>
      <c r="O26" s="15"/>
      <c r="P26" s="15"/>
      <c r="Q26" s="15"/>
    </row>
    <row r="27" spans="2:17" ht="15" x14ac:dyDescent="0.25">
      <c r="B27" s="50" t="s">
        <v>102</v>
      </c>
      <c r="C27" s="42" t="s">
        <v>102</v>
      </c>
      <c r="D27" s="42" t="s">
        <v>102</v>
      </c>
      <c r="E27" s="42" t="s">
        <v>102</v>
      </c>
      <c r="F27" s="42" t="s">
        <v>102</v>
      </c>
      <c r="G27" s="42"/>
      <c r="H27" s="17"/>
      <c r="I27" s="42" t="s">
        <v>102</v>
      </c>
      <c r="J27" s="18">
        <v>0</v>
      </c>
      <c r="K27" s="18"/>
      <c r="L27" s="17">
        <v>0</v>
      </c>
      <c r="M27" s="17">
        <v>0</v>
      </c>
      <c r="N27" s="17"/>
      <c r="O27" s="18">
        <v>0</v>
      </c>
      <c r="P27" s="18"/>
      <c r="Q27" s="18"/>
    </row>
    <row r="28" spans="2:17" x14ac:dyDescent="0.2">
      <c r="B28" s="19"/>
      <c r="C28" s="44"/>
      <c r="D28" s="44"/>
      <c r="E28" s="44"/>
      <c r="F28" s="44"/>
      <c r="G28" s="44"/>
      <c r="H28" s="22"/>
      <c r="I28" s="44"/>
      <c r="J28" s="22"/>
      <c r="K28" s="22"/>
      <c r="L28" s="22"/>
      <c r="M28" s="22"/>
      <c r="N28" s="22"/>
      <c r="O28" s="22"/>
      <c r="P28" s="22"/>
      <c r="Q28" s="22"/>
    </row>
    <row r="29" spans="2:17" ht="15" x14ac:dyDescent="0.25">
      <c r="B29" s="49" t="s">
        <v>2478</v>
      </c>
      <c r="C29" s="41"/>
      <c r="D29" s="41"/>
      <c r="E29" s="41"/>
      <c r="F29" s="41"/>
      <c r="G29" s="41"/>
      <c r="H29" s="15"/>
      <c r="I29" s="41"/>
      <c r="J29" s="15"/>
      <c r="K29" s="15"/>
      <c r="L29" s="15"/>
      <c r="M29" s="15"/>
      <c r="N29" s="15"/>
      <c r="O29" s="15"/>
      <c r="P29" s="15"/>
      <c r="Q29" s="15"/>
    </row>
    <row r="30" spans="2:17" ht="15" x14ac:dyDescent="0.25">
      <c r="B30" s="50" t="s">
        <v>102</v>
      </c>
      <c r="C30" s="42" t="s">
        <v>102</v>
      </c>
      <c r="D30" s="42" t="s">
        <v>102</v>
      </c>
      <c r="E30" s="42" t="s">
        <v>102</v>
      </c>
      <c r="F30" s="42" t="s">
        <v>102</v>
      </c>
      <c r="G30" s="42"/>
      <c r="H30" s="17"/>
      <c r="I30" s="42" t="s">
        <v>102</v>
      </c>
      <c r="J30" s="18">
        <v>0</v>
      </c>
      <c r="K30" s="18"/>
      <c r="L30" s="17">
        <v>0</v>
      </c>
      <c r="M30" s="17">
        <v>0</v>
      </c>
      <c r="N30" s="17"/>
      <c r="O30" s="18">
        <v>0</v>
      </c>
      <c r="P30" s="18"/>
      <c r="Q30" s="18"/>
    </row>
    <row r="31" spans="2:17" x14ac:dyDescent="0.2">
      <c r="B31" s="19"/>
      <c r="C31" s="44"/>
      <c r="D31" s="44"/>
      <c r="E31" s="44"/>
      <c r="F31" s="44"/>
      <c r="G31" s="44"/>
      <c r="H31" s="22"/>
      <c r="I31" s="44"/>
      <c r="J31" s="22"/>
      <c r="K31" s="22"/>
      <c r="L31" s="22"/>
      <c r="M31" s="22"/>
      <c r="N31" s="22"/>
      <c r="O31" s="22"/>
      <c r="P31" s="22"/>
      <c r="Q31" s="22"/>
    </row>
    <row r="32" spans="2:17" ht="15" x14ac:dyDescent="0.25">
      <c r="B32" s="49" t="s">
        <v>2479</v>
      </c>
      <c r="C32" s="41"/>
      <c r="D32" s="41"/>
      <c r="E32" s="41"/>
      <c r="F32" s="41"/>
      <c r="G32" s="41"/>
      <c r="H32" s="15"/>
      <c r="I32" s="41"/>
      <c r="J32" s="15"/>
      <c r="K32" s="15"/>
      <c r="L32" s="15"/>
      <c r="M32" s="15"/>
      <c r="N32" s="15"/>
      <c r="O32" s="15"/>
      <c r="P32" s="15"/>
      <c r="Q32" s="15"/>
    </row>
    <row r="33" spans="2:17" ht="15" x14ac:dyDescent="0.25">
      <c r="B33" s="50" t="s">
        <v>102</v>
      </c>
      <c r="C33" s="42" t="s">
        <v>102</v>
      </c>
      <c r="D33" s="42" t="s">
        <v>102</v>
      </c>
      <c r="E33" s="42" t="s">
        <v>102</v>
      </c>
      <c r="F33" s="42" t="s">
        <v>102</v>
      </c>
      <c r="G33" s="42"/>
      <c r="H33" s="17"/>
      <c r="I33" s="42" t="s">
        <v>102</v>
      </c>
      <c r="J33" s="18">
        <v>0</v>
      </c>
      <c r="K33" s="18"/>
      <c r="L33" s="17">
        <v>0</v>
      </c>
      <c r="M33" s="17">
        <v>0</v>
      </c>
      <c r="N33" s="17"/>
      <c r="O33" s="18">
        <v>0</v>
      </c>
      <c r="P33" s="18"/>
      <c r="Q33" s="18"/>
    </row>
    <row r="34" spans="2:17" x14ac:dyDescent="0.2">
      <c r="B34" s="19"/>
      <c r="C34" s="44"/>
      <c r="D34" s="44"/>
      <c r="E34" s="44"/>
      <c r="F34" s="44"/>
      <c r="G34" s="44"/>
      <c r="H34" s="22"/>
      <c r="I34" s="44"/>
      <c r="J34" s="22"/>
      <c r="K34" s="22"/>
      <c r="L34" s="22"/>
      <c r="M34" s="22"/>
      <c r="N34" s="22"/>
      <c r="O34" s="22"/>
      <c r="P34" s="22"/>
      <c r="Q34" s="22"/>
    </row>
    <row r="35" spans="2:17" ht="15" x14ac:dyDescent="0.25">
      <c r="B35" s="23" t="s">
        <v>152</v>
      </c>
      <c r="C35" s="41"/>
      <c r="D35" s="41"/>
      <c r="E35" s="41"/>
      <c r="F35" s="41"/>
      <c r="G35" s="41"/>
      <c r="H35" s="17">
        <v>8.9284893942106187</v>
      </c>
      <c r="I35" s="41"/>
      <c r="J35" s="18"/>
      <c r="K35" s="18">
        <v>2.5713090184710807E-2</v>
      </c>
      <c r="L35" s="17"/>
      <c r="M35" s="17"/>
      <c r="N35" s="17">
        <v>341271.37540486775</v>
      </c>
      <c r="O35" s="18"/>
      <c r="P35" s="18">
        <v>0.99858424439754423</v>
      </c>
      <c r="Q35" s="18">
        <v>1.6919600642261935E-2</v>
      </c>
    </row>
    <row r="36" spans="2:17" ht="15" x14ac:dyDescent="0.25">
      <c r="B36" s="16" t="s">
        <v>2465</v>
      </c>
      <c r="C36" s="41"/>
      <c r="D36" s="41"/>
      <c r="E36" s="41"/>
      <c r="F36" s="41"/>
      <c r="G36" s="41"/>
      <c r="H36" s="17"/>
      <c r="I36" s="41"/>
      <c r="J36" s="18"/>
      <c r="K36" s="18"/>
      <c r="L36" s="17"/>
      <c r="M36" s="17"/>
      <c r="N36" s="17"/>
      <c r="O36" s="18"/>
      <c r="P36" s="18"/>
      <c r="Q36" s="18"/>
    </row>
    <row r="37" spans="2:17" ht="15" x14ac:dyDescent="0.25">
      <c r="B37" s="49" t="s">
        <v>2466</v>
      </c>
      <c r="C37" s="41"/>
      <c r="D37" s="41"/>
      <c r="E37" s="41"/>
      <c r="F37" s="41"/>
      <c r="G37" s="41"/>
      <c r="H37" s="15"/>
      <c r="I37" s="41"/>
      <c r="J37" s="15"/>
      <c r="K37" s="15"/>
      <c r="L37" s="15"/>
      <c r="M37" s="15"/>
      <c r="N37" s="15"/>
      <c r="O37" s="15"/>
      <c r="P37" s="15"/>
      <c r="Q37" s="15"/>
    </row>
    <row r="38" spans="2:17" ht="15" x14ac:dyDescent="0.25">
      <c r="B38" s="50" t="s">
        <v>102</v>
      </c>
      <c r="C38" s="42" t="s">
        <v>102</v>
      </c>
      <c r="D38" s="42" t="s">
        <v>102</v>
      </c>
      <c r="E38" s="42" t="s">
        <v>102</v>
      </c>
      <c r="F38" s="42" t="s">
        <v>102</v>
      </c>
      <c r="G38" s="42"/>
      <c r="H38" s="17"/>
      <c r="I38" s="42" t="s">
        <v>102</v>
      </c>
      <c r="J38" s="18">
        <v>0</v>
      </c>
      <c r="K38" s="18"/>
      <c r="L38" s="17">
        <v>0</v>
      </c>
      <c r="M38" s="17">
        <v>0</v>
      </c>
      <c r="N38" s="17"/>
      <c r="O38" s="18">
        <v>0</v>
      </c>
      <c r="P38" s="18"/>
      <c r="Q38" s="18"/>
    </row>
    <row r="39" spans="2:17" x14ac:dyDescent="0.2">
      <c r="B39" s="19"/>
      <c r="C39" s="44"/>
      <c r="D39" s="44"/>
      <c r="E39" s="44"/>
      <c r="F39" s="44"/>
      <c r="G39" s="44"/>
      <c r="H39" s="22"/>
      <c r="I39" s="44"/>
      <c r="J39" s="22"/>
      <c r="K39" s="22"/>
      <c r="L39" s="22"/>
      <c r="M39" s="22"/>
      <c r="N39" s="22"/>
      <c r="O39" s="22"/>
      <c r="P39" s="22"/>
      <c r="Q39" s="22"/>
    </row>
    <row r="40" spans="2:17" ht="15" x14ac:dyDescent="0.25">
      <c r="B40" s="16" t="s">
        <v>2467</v>
      </c>
      <c r="C40" s="41"/>
      <c r="D40" s="41"/>
      <c r="E40" s="41"/>
      <c r="F40" s="41"/>
      <c r="G40" s="41"/>
      <c r="H40" s="17">
        <v>9.3572230392710196</v>
      </c>
      <c r="I40" s="41"/>
      <c r="J40" s="18"/>
      <c r="K40" s="18">
        <v>2.5459272756931713E-2</v>
      </c>
      <c r="L40" s="17"/>
      <c r="M40" s="17"/>
      <c r="N40" s="17">
        <v>115397.23467876801</v>
      </c>
      <c r="O40" s="18"/>
      <c r="P40" s="18">
        <v>0.33766049162651218</v>
      </c>
      <c r="Q40" s="18">
        <v>5.721180464285389E-3</v>
      </c>
    </row>
    <row r="41" spans="2:17" ht="15" x14ac:dyDescent="0.25">
      <c r="B41" s="49" t="s">
        <v>2468</v>
      </c>
      <c r="C41" s="41"/>
      <c r="D41" s="41"/>
      <c r="E41" s="41"/>
      <c r="F41" s="41"/>
      <c r="G41" s="41"/>
      <c r="H41" s="15"/>
      <c r="I41" s="41"/>
      <c r="J41" s="15"/>
      <c r="K41" s="15"/>
      <c r="L41" s="15"/>
      <c r="M41" s="15"/>
      <c r="N41" s="15"/>
      <c r="O41" s="15"/>
      <c r="P41" s="15"/>
      <c r="Q41" s="15"/>
    </row>
    <row r="42" spans="2:17" ht="15" x14ac:dyDescent="0.25">
      <c r="B42" s="50" t="s">
        <v>4214</v>
      </c>
      <c r="C42" s="42" t="s">
        <v>4215</v>
      </c>
      <c r="D42" s="42" t="s">
        <v>2471</v>
      </c>
      <c r="E42" s="42" t="s">
        <v>86</v>
      </c>
      <c r="F42" s="42" t="s">
        <v>1027</v>
      </c>
      <c r="G42" s="42" t="s">
        <v>4216</v>
      </c>
      <c r="H42" s="17">
        <v>9.4700000000000024</v>
      </c>
      <c r="I42" s="42" t="s">
        <v>50</v>
      </c>
      <c r="J42" s="18">
        <v>2.3199999999999998E-2</v>
      </c>
      <c r="K42" s="18">
        <v>2.3199999999999998E-2</v>
      </c>
      <c r="L42" s="17">
        <v>2965000</v>
      </c>
      <c r="M42" s="17">
        <v>100.46</v>
      </c>
      <c r="N42" s="17">
        <v>10767.56</v>
      </c>
      <c r="O42" s="18">
        <v>0.42959999999999998</v>
      </c>
      <c r="P42" s="18">
        <v>3.1506644100605267E-2</v>
      </c>
      <c r="Q42" s="18">
        <v>5.3383561652500474E-4</v>
      </c>
    </row>
    <row r="43" spans="2:17" ht="15" x14ac:dyDescent="0.25">
      <c r="B43" s="50" t="s">
        <v>4217</v>
      </c>
      <c r="C43" s="42" t="s">
        <v>4218</v>
      </c>
      <c r="D43" s="42" t="s">
        <v>2471</v>
      </c>
      <c r="E43" s="42" t="s">
        <v>86</v>
      </c>
      <c r="F43" s="42" t="s">
        <v>966</v>
      </c>
      <c r="G43" s="42" t="s">
        <v>4219</v>
      </c>
      <c r="H43" s="17">
        <v>8.509999999999998</v>
      </c>
      <c r="I43" s="42" t="s">
        <v>50</v>
      </c>
      <c r="J43" s="18">
        <v>2.5199999999999997E-2</v>
      </c>
      <c r="K43" s="18">
        <v>2.5199999999999997E-2</v>
      </c>
      <c r="L43" s="17">
        <v>5533000</v>
      </c>
      <c r="M43" s="17">
        <v>100.85630399999999</v>
      </c>
      <c r="N43" s="17">
        <v>20177.986831400001</v>
      </c>
      <c r="O43" s="18">
        <v>0.18140000000000001</v>
      </c>
      <c r="P43" s="18">
        <v>5.9042220313944814E-2</v>
      </c>
      <c r="Q43" s="18">
        <v>1.0003870923750457E-3</v>
      </c>
    </row>
    <row r="44" spans="2:17" ht="15" x14ac:dyDescent="0.25">
      <c r="B44" s="50" t="s">
        <v>4220</v>
      </c>
      <c r="C44" s="42" t="s">
        <v>4221</v>
      </c>
      <c r="D44" s="42" t="s">
        <v>2471</v>
      </c>
      <c r="E44" s="42" t="s">
        <v>86</v>
      </c>
      <c r="F44" s="42" t="s">
        <v>955</v>
      </c>
      <c r="G44" s="42" t="s">
        <v>3726</v>
      </c>
      <c r="H44" s="17">
        <v>9.1999999999999993</v>
      </c>
      <c r="I44" s="42" t="s">
        <v>50</v>
      </c>
      <c r="J44" s="18">
        <v>2.6499999999999999E-2</v>
      </c>
      <c r="K44" s="18">
        <v>2.6399999999999996E-2</v>
      </c>
      <c r="L44" s="17">
        <v>9450000</v>
      </c>
      <c r="M44" s="17">
        <v>101.086432</v>
      </c>
      <c r="N44" s="17">
        <v>34535.765218100001</v>
      </c>
      <c r="O44" s="18">
        <v>1.7299999999999999E-2</v>
      </c>
      <c r="P44" s="18">
        <v>0.10105409800072987</v>
      </c>
      <c r="Q44" s="18">
        <v>1.7122190651704962E-3</v>
      </c>
    </row>
    <row r="45" spans="2:17" ht="15" x14ac:dyDescent="0.25">
      <c r="B45" s="50" t="s">
        <v>4222</v>
      </c>
      <c r="C45" s="42" t="s">
        <v>4223</v>
      </c>
      <c r="D45" s="42" t="s">
        <v>2471</v>
      </c>
      <c r="E45" s="42" t="s">
        <v>86</v>
      </c>
      <c r="F45" s="42" t="s">
        <v>966</v>
      </c>
      <c r="G45" s="42" t="s">
        <v>4224</v>
      </c>
      <c r="H45" s="17">
        <v>9.73</v>
      </c>
      <c r="I45" s="42" t="s">
        <v>50</v>
      </c>
      <c r="J45" s="18">
        <v>2.6899999999999997E-2</v>
      </c>
      <c r="K45" s="18">
        <v>2.6699999999999991E-2</v>
      </c>
      <c r="L45" s="17">
        <v>5263000</v>
      </c>
      <c r="M45" s="17">
        <v>101.22890390000001</v>
      </c>
      <c r="N45" s="17">
        <v>19262.761842520002</v>
      </c>
      <c r="O45" s="18">
        <v>1.1900000000000001E-2</v>
      </c>
      <c r="P45" s="18">
        <v>5.6364207096779313E-2</v>
      </c>
      <c r="Q45" s="18">
        <v>9.5501193809702483E-4</v>
      </c>
    </row>
    <row r="46" spans="2:17" ht="15" x14ac:dyDescent="0.25">
      <c r="B46" s="50" t="s">
        <v>4225</v>
      </c>
      <c r="C46" s="42" t="s">
        <v>4226</v>
      </c>
      <c r="D46" s="42" t="s">
        <v>2471</v>
      </c>
      <c r="E46" s="42" t="s">
        <v>689</v>
      </c>
      <c r="F46" s="42" t="s">
        <v>689</v>
      </c>
      <c r="G46" s="42" t="s">
        <v>4227</v>
      </c>
      <c r="H46" s="17">
        <v>9.9599999999999991</v>
      </c>
      <c r="I46" s="42" t="s">
        <v>50</v>
      </c>
      <c r="J46" s="18">
        <v>2.3199999999999995E-2</v>
      </c>
      <c r="K46" s="18">
        <v>2.3299999999999994E-2</v>
      </c>
      <c r="L46" s="17">
        <v>6147000</v>
      </c>
      <c r="M46" s="17">
        <v>100.7666911</v>
      </c>
      <c r="N46" s="17">
        <v>22284.000594570003</v>
      </c>
      <c r="O46" s="18">
        <v>0.18709999999999996</v>
      </c>
      <c r="P46" s="18">
        <v>6.5204565924944294E-2</v>
      </c>
      <c r="Q46" s="18">
        <v>1.104799341359217E-3</v>
      </c>
    </row>
    <row r="47" spans="2:17" ht="15" x14ac:dyDescent="0.25">
      <c r="B47" s="50" t="s">
        <v>4228</v>
      </c>
      <c r="C47" s="42" t="s">
        <v>4229</v>
      </c>
      <c r="D47" s="42" t="s">
        <v>2471</v>
      </c>
      <c r="E47" s="42" t="s">
        <v>689</v>
      </c>
      <c r="F47" s="42" t="s">
        <v>689</v>
      </c>
      <c r="G47" s="42" t="s">
        <v>4227</v>
      </c>
      <c r="H47" s="17">
        <v>9.6500000000000021</v>
      </c>
      <c r="I47" s="42" t="s">
        <v>50</v>
      </c>
      <c r="J47" s="18">
        <v>2.9200000000000007E-2</v>
      </c>
      <c r="K47" s="18">
        <v>2.87E-2</v>
      </c>
      <c r="L47" s="17">
        <v>2245000</v>
      </c>
      <c r="M47" s="17">
        <v>101.5618344</v>
      </c>
      <c r="N47" s="17">
        <v>8165.1377659199989</v>
      </c>
      <c r="O47" s="18">
        <v>8.270000000000001E-2</v>
      </c>
      <c r="P47" s="18">
        <v>2.3891772102802546E-2</v>
      </c>
      <c r="Q47" s="18">
        <v>4.0481235797910599E-4</v>
      </c>
    </row>
    <row r="48" spans="2:17" ht="15" x14ac:dyDescent="0.25">
      <c r="B48" s="50" t="s">
        <v>4230</v>
      </c>
      <c r="C48" s="42" t="s">
        <v>4231</v>
      </c>
      <c r="D48" s="42" t="s">
        <v>2471</v>
      </c>
      <c r="E48" s="42" t="s">
        <v>689</v>
      </c>
      <c r="F48" s="42" t="s">
        <v>689</v>
      </c>
      <c r="G48" s="42" t="s">
        <v>4232</v>
      </c>
      <c r="H48" s="17">
        <v>1.06</v>
      </c>
      <c r="I48" s="42" t="s">
        <v>50</v>
      </c>
      <c r="J48" s="18">
        <v>6.25E-2</v>
      </c>
      <c r="K48" s="18">
        <v>1E-4</v>
      </c>
      <c r="L48" s="17">
        <v>244000</v>
      </c>
      <c r="M48" s="17">
        <v>29.133503040000001</v>
      </c>
      <c r="N48" s="17">
        <v>204.022426258</v>
      </c>
      <c r="O48" s="18">
        <v>2.0000000000000001E-4</v>
      </c>
      <c r="P48" s="18">
        <v>5.9698408670606795E-4</v>
      </c>
      <c r="Q48" s="18">
        <v>1.0115052779493845E-5</v>
      </c>
    </row>
    <row r="49" spans="2:17" x14ac:dyDescent="0.2">
      <c r="B49" s="19"/>
      <c r="C49" s="44"/>
      <c r="D49" s="44"/>
      <c r="E49" s="44"/>
      <c r="F49" s="44"/>
      <c r="G49" s="44"/>
      <c r="H49" s="22"/>
      <c r="I49" s="44"/>
      <c r="J49" s="22"/>
      <c r="K49" s="22"/>
      <c r="L49" s="22"/>
      <c r="M49" s="22"/>
      <c r="N49" s="22"/>
      <c r="O49" s="22"/>
      <c r="P49" s="22"/>
      <c r="Q49" s="22"/>
    </row>
    <row r="50" spans="2:17" ht="15" x14ac:dyDescent="0.25">
      <c r="B50" s="16" t="s">
        <v>2473</v>
      </c>
      <c r="C50" s="41"/>
      <c r="D50" s="41"/>
      <c r="E50" s="41"/>
      <c r="F50" s="41"/>
      <c r="G50" s="41"/>
      <c r="H50" s="17">
        <v>8.7094529126785787</v>
      </c>
      <c r="I50" s="41"/>
      <c r="J50" s="18"/>
      <c r="K50" s="18">
        <v>2.5842763414168714E-2</v>
      </c>
      <c r="L50" s="17"/>
      <c r="M50" s="17"/>
      <c r="N50" s="17">
        <v>225874.14072609993</v>
      </c>
      <c r="O50" s="18"/>
      <c r="P50" s="18">
        <v>0.66092375277103266</v>
      </c>
      <c r="Q50" s="18">
        <v>1.1198420177976554E-2</v>
      </c>
    </row>
    <row r="51" spans="2:17" ht="15" x14ac:dyDescent="0.25">
      <c r="B51" s="49" t="s">
        <v>2474</v>
      </c>
      <c r="C51" s="41"/>
      <c r="D51" s="41"/>
      <c r="E51" s="41"/>
      <c r="F51" s="41"/>
      <c r="G51" s="41"/>
      <c r="H51" s="15"/>
      <c r="I51" s="41"/>
      <c r="J51" s="15"/>
      <c r="K51" s="15"/>
      <c r="L51" s="15"/>
      <c r="M51" s="15"/>
      <c r="N51" s="15"/>
      <c r="O51" s="15"/>
      <c r="P51" s="15"/>
      <c r="Q51" s="15"/>
    </row>
    <row r="52" spans="2:17" ht="15" x14ac:dyDescent="0.25">
      <c r="B52" s="50" t="s">
        <v>4233</v>
      </c>
      <c r="C52" s="42" t="s">
        <v>4234</v>
      </c>
      <c r="D52" s="42" t="s">
        <v>2471</v>
      </c>
      <c r="E52" s="42" t="s">
        <v>86</v>
      </c>
      <c r="F52" s="42" t="s">
        <v>966</v>
      </c>
      <c r="G52" s="42" t="s">
        <v>4235</v>
      </c>
      <c r="H52" s="17">
        <v>8.3800000000000008</v>
      </c>
      <c r="I52" s="42" t="s">
        <v>50</v>
      </c>
      <c r="J52" s="18">
        <v>2.29E-2</v>
      </c>
      <c r="K52" s="18">
        <v>2.3099999999999999E-2</v>
      </c>
      <c r="L52" s="17">
        <v>1372000</v>
      </c>
      <c r="M52" s="17">
        <v>100.430368</v>
      </c>
      <c r="N52" s="17">
        <v>4981.8533872999997</v>
      </c>
      <c r="O52" s="18">
        <v>3.1000000000000003E-3</v>
      </c>
      <c r="P52" s="18">
        <v>1.4577256280443842E-2</v>
      </c>
      <c r="Q52" s="18">
        <v>2.4699103366468156E-4</v>
      </c>
    </row>
    <row r="53" spans="2:17" ht="15" x14ac:dyDescent="0.25">
      <c r="B53" s="50" t="s">
        <v>4236</v>
      </c>
      <c r="C53" s="42" t="s">
        <v>4237</v>
      </c>
      <c r="D53" s="42" t="s">
        <v>2471</v>
      </c>
      <c r="E53" s="42" t="s">
        <v>86</v>
      </c>
      <c r="F53" s="42" t="s">
        <v>966</v>
      </c>
      <c r="G53" s="42" t="s">
        <v>4238</v>
      </c>
      <c r="H53" s="17">
        <v>9.1700000000000017</v>
      </c>
      <c r="I53" s="42" t="s">
        <v>50</v>
      </c>
      <c r="J53" s="18">
        <v>2.3100000000000002E-2</v>
      </c>
      <c r="K53" s="18">
        <v>2.2000000000000002E-2</v>
      </c>
      <c r="L53" s="17">
        <v>4600000</v>
      </c>
      <c r="M53" s="17">
        <v>101.6168627</v>
      </c>
      <c r="N53" s="17">
        <v>16885.522280699999</v>
      </c>
      <c r="O53" s="18">
        <v>9.0999999999999987E-3</v>
      </c>
      <c r="P53" s="18">
        <v>4.940823556598295E-2</v>
      </c>
      <c r="Q53" s="18">
        <v>8.3715281800743975E-4</v>
      </c>
    </row>
    <row r="54" spans="2:17" ht="15" x14ac:dyDescent="0.25">
      <c r="B54" s="50" t="s">
        <v>4239</v>
      </c>
      <c r="C54" s="42" t="s">
        <v>4240</v>
      </c>
      <c r="D54" s="42" t="s">
        <v>2471</v>
      </c>
      <c r="E54" s="42" t="s">
        <v>86</v>
      </c>
      <c r="F54" s="42" t="s">
        <v>955</v>
      </c>
      <c r="G54" s="42" t="s">
        <v>2574</v>
      </c>
      <c r="H54" s="17">
        <v>7.6700000000000017</v>
      </c>
      <c r="I54" s="42" t="s">
        <v>50</v>
      </c>
      <c r="J54" s="18">
        <v>2.5899999999999996E-2</v>
      </c>
      <c r="K54" s="18">
        <v>2.6500000000000003E-2</v>
      </c>
      <c r="L54" s="17">
        <v>1621000</v>
      </c>
      <c r="M54" s="17">
        <v>100.4114146</v>
      </c>
      <c r="N54" s="17">
        <v>5884.0235431000001</v>
      </c>
      <c r="O54" s="18">
        <v>2.7000000000000001E-3</v>
      </c>
      <c r="P54" s="18">
        <v>1.7217070130283379E-2</v>
      </c>
      <c r="Q54" s="18">
        <v>2.9171895357708074E-4</v>
      </c>
    </row>
    <row r="55" spans="2:17" ht="15" x14ac:dyDescent="0.25">
      <c r="B55" s="50" t="s">
        <v>4241</v>
      </c>
      <c r="C55" s="42" t="s">
        <v>4242</v>
      </c>
      <c r="D55" s="42" t="s">
        <v>2471</v>
      </c>
      <c r="E55" s="42" t="s">
        <v>86</v>
      </c>
      <c r="F55" s="42" t="s">
        <v>966</v>
      </c>
      <c r="G55" s="42" t="s">
        <v>4243</v>
      </c>
      <c r="H55" s="17">
        <v>8.4600000000000009</v>
      </c>
      <c r="I55" s="42" t="s">
        <v>50</v>
      </c>
      <c r="J55" s="18">
        <v>2.5399999999999999E-2</v>
      </c>
      <c r="K55" s="18">
        <v>2.6000000000000006E-2</v>
      </c>
      <c r="L55" s="17">
        <v>15000000</v>
      </c>
      <c r="M55" s="17">
        <v>100.4924821</v>
      </c>
      <c r="N55" s="17">
        <v>54490.635911999998</v>
      </c>
      <c r="O55" s="18">
        <v>4.2399999999999993E-2</v>
      </c>
      <c r="P55" s="18">
        <v>0.15944346467491652</v>
      </c>
      <c r="Q55" s="18">
        <v>2.7015444740425948E-3</v>
      </c>
    </row>
    <row r="56" spans="2:17" ht="15" x14ac:dyDescent="0.25">
      <c r="B56" s="50" t="s">
        <v>4244</v>
      </c>
      <c r="C56" s="42" t="s">
        <v>4245</v>
      </c>
      <c r="D56" s="42" t="s">
        <v>2471</v>
      </c>
      <c r="E56" s="42" t="s">
        <v>86</v>
      </c>
      <c r="F56" s="42" t="s">
        <v>955</v>
      </c>
      <c r="G56" s="42" t="s">
        <v>4243</v>
      </c>
      <c r="H56" s="17">
        <v>8.4399999999999977</v>
      </c>
      <c r="I56" s="42" t="s">
        <v>50</v>
      </c>
      <c r="J56" s="18">
        <v>2.5999999999999999E-2</v>
      </c>
      <c r="K56" s="18">
        <v>2.6199999999999998E-2</v>
      </c>
      <c r="L56" s="17">
        <v>5518000</v>
      </c>
      <c r="M56" s="17">
        <v>100.7958927</v>
      </c>
      <c r="N56" s="17">
        <v>20107.562805100002</v>
      </c>
      <c r="O56" s="18">
        <v>2.2400000000000003E-2</v>
      </c>
      <c r="P56" s="18">
        <v>5.883615461913877E-2</v>
      </c>
      <c r="Q56" s="18">
        <v>9.9689560001298464E-4</v>
      </c>
    </row>
    <row r="57" spans="2:17" ht="15" x14ac:dyDescent="0.25">
      <c r="B57" s="50" t="s">
        <v>4246</v>
      </c>
      <c r="C57" s="42" t="s">
        <v>4247</v>
      </c>
      <c r="D57" s="42" t="s">
        <v>2471</v>
      </c>
      <c r="E57" s="42" t="s">
        <v>86</v>
      </c>
      <c r="F57" s="42" t="s">
        <v>966</v>
      </c>
      <c r="G57" s="42" t="s">
        <v>4248</v>
      </c>
      <c r="H57" s="17">
        <v>8.56</v>
      </c>
      <c r="I57" s="42" t="s">
        <v>50</v>
      </c>
      <c r="J57" s="18">
        <v>2.3099999999999999E-2</v>
      </c>
      <c r="K57" s="18">
        <v>2.3300000000000001E-2</v>
      </c>
      <c r="L57" s="17">
        <v>1365171</v>
      </c>
      <c r="M57" s="17">
        <v>100.46212</v>
      </c>
      <c r="N57" s="17">
        <v>4958.8044302999997</v>
      </c>
      <c r="O57" s="18">
        <v>2.1000000000000003E-3</v>
      </c>
      <c r="P57" s="18">
        <v>1.4509813397832633E-2</v>
      </c>
      <c r="Q57" s="18">
        <v>2.4584830920618275E-4</v>
      </c>
    </row>
    <row r="58" spans="2:17" ht="15" x14ac:dyDescent="0.25">
      <c r="B58" s="50" t="s">
        <v>4249</v>
      </c>
      <c r="C58" s="42" t="s">
        <v>4250</v>
      </c>
      <c r="D58" s="42" t="s">
        <v>2471</v>
      </c>
      <c r="E58" s="42" t="s">
        <v>86</v>
      </c>
      <c r="F58" s="42" t="s">
        <v>966</v>
      </c>
      <c r="G58" s="42" t="s">
        <v>4251</v>
      </c>
      <c r="H58" s="17">
        <v>8.8000000000000007</v>
      </c>
      <c r="I58" s="42" t="s">
        <v>50</v>
      </c>
      <c r="J58" s="18">
        <v>2.6500000000000003E-2</v>
      </c>
      <c r="K58" s="18">
        <v>2.6600000000000002E-2</v>
      </c>
      <c r="L58" s="17">
        <v>4152660</v>
      </c>
      <c r="M58" s="17">
        <v>100.9192049</v>
      </c>
      <c r="N58" s="17">
        <v>15150.693544199999</v>
      </c>
      <c r="O58" s="18">
        <v>1.3000000000000003E-2</v>
      </c>
      <c r="P58" s="18">
        <v>4.4332003664195714E-2</v>
      </c>
      <c r="Q58" s="18">
        <v>7.5114323290972288E-4</v>
      </c>
    </row>
    <row r="59" spans="2:17" ht="15" x14ac:dyDescent="0.25">
      <c r="B59" s="50" t="s">
        <v>4252</v>
      </c>
      <c r="C59" s="42" t="s">
        <v>4253</v>
      </c>
      <c r="D59" s="42" t="s">
        <v>2471</v>
      </c>
      <c r="E59" s="42" t="s">
        <v>86</v>
      </c>
      <c r="F59" s="42" t="s">
        <v>955</v>
      </c>
      <c r="G59" s="42" t="s">
        <v>4254</v>
      </c>
      <c r="H59" s="17">
        <v>9.1899999999999977</v>
      </c>
      <c r="I59" s="42" t="s">
        <v>50</v>
      </c>
      <c r="J59" s="18">
        <v>2.6599999999999999E-2</v>
      </c>
      <c r="K59" s="18">
        <v>2.6599999999999999E-2</v>
      </c>
      <c r="L59" s="17">
        <v>15385000</v>
      </c>
      <c r="M59" s="17">
        <v>101.026493</v>
      </c>
      <c r="N59" s="17">
        <v>56184.410048800004</v>
      </c>
      <c r="O59" s="18">
        <v>6.25E-2</v>
      </c>
      <c r="P59" s="18">
        <v>0.16439956790675064</v>
      </c>
      <c r="Q59" s="18">
        <v>2.7855186483748242E-3</v>
      </c>
    </row>
    <row r="60" spans="2:17" ht="15" x14ac:dyDescent="0.25">
      <c r="B60" s="50" t="s">
        <v>4255</v>
      </c>
      <c r="C60" s="42" t="s">
        <v>4256</v>
      </c>
      <c r="D60" s="42" t="s">
        <v>2471</v>
      </c>
      <c r="E60" s="42" t="s">
        <v>86</v>
      </c>
      <c r="F60" s="42" t="s">
        <v>966</v>
      </c>
      <c r="G60" s="42" t="s">
        <v>4257</v>
      </c>
      <c r="H60" s="17">
        <v>8.2799999999999994</v>
      </c>
      <c r="I60" s="42" t="s">
        <v>50</v>
      </c>
      <c r="J60" s="18">
        <v>2.5699999999999997E-2</v>
      </c>
      <c r="K60" s="18">
        <v>2.5900000000000003E-2</v>
      </c>
      <c r="L60" s="17">
        <v>7144559.8999999994</v>
      </c>
      <c r="M60" s="17">
        <v>100.7831012</v>
      </c>
      <c r="N60" s="17">
        <v>26057.728801000001</v>
      </c>
      <c r="O60" s="18">
        <v>1.8500000000000003E-2</v>
      </c>
      <c r="P60" s="18">
        <v>7.6246762256555675E-2</v>
      </c>
      <c r="Q60" s="18">
        <v>1.2918937734940142E-3</v>
      </c>
    </row>
    <row r="61" spans="2:17" ht="15" x14ac:dyDescent="0.25">
      <c r="B61" s="50" t="s">
        <v>4258</v>
      </c>
      <c r="C61" s="42" t="s">
        <v>4259</v>
      </c>
      <c r="D61" s="42" t="s">
        <v>2471</v>
      </c>
      <c r="E61" s="42" t="s">
        <v>86</v>
      </c>
      <c r="F61" s="42" t="s">
        <v>966</v>
      </c>
      <c r="G61" s="42" t="s">
        <v>4260</v>
      </c>
      <c r="H61" s="17">
        <v>8.83</v>
      </c>
      <c r="I61" s="42" t="s">
        <v>50</v>
      </c>
      <c r="J61" s="18">
        <v>2.5800000000000003E-2</v>
      </c>
      <c r="K61" s="18">
        <v>2.6599999999999995E-2</v>
      </c>
      <c r="L61" s="17">
        <v>5840000</v>
      </c>
      <c r="M61" s="17">
        <v>100.2845138</v>
      </c>
      <c r="N61" s="17">
        <v>21172.905973600002</v>
      </c>
      <c r="O61" s="18">
        <v>1.9500000000000003E-2</v>
      </c>
      <c r="P61" s="18">
        <v>6.1953424274932715E-2</v>
      </c>
      <c r="Q61" s="18">
        <v>1.0497133346870334E-3</v>
      </c>
    </row>
    <row r="62" spans="2:17" x14ac:dyDescent="0.2">
      <c r="B62" s="19"/>
      <c r="C62" s="44"/>
      <c r="D62" s="44"/>
      <c r="E62" s="44"/>
      <c r="F62" s="44"/>
      <c r="G62" s="44"/>
      <c r="H62" s="22"/>
      <c r="I62" s="44"/>
      <c r="J62" s="22"/>
      <c r="K62" s="22"/>
      <c r="L62" s="22"/>
      <c r="M62" s="22"/>
      <c r="N62" s="22"/>
      <c r="O62" s="22"/>
      <c r="P62" s="22"/>
      <c r="Q62" s="22"/>
    </row>
    <row r="63" spans="2:17" ht="15" x14ac:dyDescent="0.25">
      <c r="B63" s="49" t="s">
        <v>2475</v>
      </c>
      <c r="C63" s="41"/>
      <c r="D63" s="41"/>
      <c r="E63" s="41"/>
      <c r="F63" s="41"/>
      <c r="G63" s="41"/>
      <c r="H63" s="15"/>
      <c r="I63" s="41"/>
      <c r="J63" s="15"/>
      <c r="K63" s="15"/>
      <c r="L63" s="15"/>
      <c r="M63" s="15"/>
      <c r="N63" s="15"/>
      <c r="O63" s="15"/>
      <c r="P63" s="15"/>
      <c r="Q63" s="15"/>
    </row>
    <row r="64" spans="2:17" ht="15" x14ac:dyDescent="0.25">
      <c r="B64" s="50" t="s">
        <v>102</v>
      </c>
      <c r="C64" s="42" t="s">
        <v>102</v>
      </c>
      <c r="D64" s="42" t="s">
        <v>102</v>
      </c>
      <c r="E64" s="42" t="s">
        <v>102</v>
      </c>
      <c r="F64" s="42" t="s">
        <v>102</v>
      </c>
      <c r="G64" s="42"/>
      <c r="H64" s="17"/>
      <c r="I64" s="42" t="s">
        <v>102</v>
      </c>
      <c r="J64" s="18">
        <v>0</v>
      </c>
      <c r="K64" s="18"/>
      <c r="L64" s="17">
        <v>0</v>
      </c>
      <c r="M64" s="17">
        <v>0</v>
      </c>
      <c r="N64" s="17"/>
      <c r="O64" s="18">
        <v>0</v>
      </c>
      <c r="P64" s="18"/>
      <c r="Q64" s="18"/>
    </row>
    <row r="65" spans="2:17" x14ac:dyDescent="0.2">
      <c r="B65" s="19"/>
      <c r="C65" s="44"/>
      <c r="D65" s="44"/>
      <c r="E65" s="44"/>
      <c r="F65" s="44"/>
      <c r="G65" s="44"/>
      <c r="H65" s="22"/>
      <c r="I65" s="44"/>
      <c r="J65" s="22"/>
      <c r="K65" s="22"/>
      <c r="L65" s="22"/>
      <c r="M65" s="22"/>
      <c r="N65" s="22"/>
      <c r="O65" s="22"/>
      <c r="P65" s="22"/>
      <c r="Q65" s="22"/>
    </row>
    <row r="66" spans="2:17" ht="15" x14ac:dyDescent="0.25">
      <c r="B66" s="49" t="s">
        <v>2478</v>
      </c>
      <c r="C66" s="41"/>
      <c r="D66" s="41"/>
      <c r="E66" s="41"/>
      <c r="F66" s="41"/>
      <c r="G66" s="41"/>
      <c r="H66" s="15"/>
      <c r="I66" s="41"/>
      <c r="J66" s="15"/>
      <c r="K66" s="15"/>
      <c r="L66" s="15"/>
      <c r="M66" s="15"/>
      <c r="N66" s="15"/>
      <c r="O66" s="15"/>
      <c r="P66" s="15"/>
      <c r="Q66" s="15"/>
    </row>
    <row r="67" spans="2:17" ht="15" x14ac:dyDescent="0.25">
      <c r="B67" s="50" t="s">
        <v>102</v>
      </c>
      <c r="C67" s="42" t="s">
        <v>102</v>
      </c>
      <c r="D67" s="42" t="s">
        <v>102</v>
      </c>
      <c r="E67" s="42" t="s">
        <v>102</v>
      </c>
      <c r="F67" s="42" t="s">
        <v>102</v>
      </c>
      <c r="G67" s="42"/>
      <c r="H67" s="17"/>
      <c r="I67" s="42" t="s">
        <v>102</v>
      </c>
      <c r="J67" s="18">
        <v>0</v>
      </c>
      <c r="K67" s="18"/>
      <c r="L67" s="17">
        <v>0</v>
      </c>
      <c r="M67" s="17">
        <v>0</v>
      </c>
      <c r="N67" s="17"/>
      <c r="O67" s="18">
        <v>0</v>
      </c>
      <c r="P67" s="18"/>
      <c r="Q67" s="18"/>
    </row>
    <row r="68" spans="2:17" x14ac:dyDescent="0.2">
      <c r="B68" s="19"/>
      <c r="C68" s="44"/>
      <c r="D68" s="44"/>
      <c r="E68" s="44"/>
      <c r="F68" s="44"/>
      <c r="G68" s="44"/>
      <c r="H68" s="22"/>
      <c r="I68" s="44"/>
      <c r="J68" s="22"/>
      <c r="K68" s="22"/>
      <c r="L68" s="22"/>
      <c r="M68" s="22"/>
      <c r="N68" s="22"/>
      <c r="O68" s="22"/>
      <c r="P68" s="22"/>
      <c r="Q68" s="22"/>
    </row>
    <row r="69" spans="2:17" ht="15" x14ac:dyDescent="0.25">
      <c r="B69" s="49" t="s">
        <v>2479</v>
      </c>
      <c r="C69" s="41"/>
      <c r="D69" s="41"/>
      <c r="E69" s="41"/>
      <c r="F69" s="41"/>
      <c r="G69" s="41"/>
      <c r="H69" s="15"/>
      <c r="I69" s="41"/>
      <c r="J69" s="15"/>
      <c r="K69" s="15"/>
      <c r="L69" s="15"/>
      <c r="M69" s="15"/>
      <c r="N69" s="15"/>
      <c r="O69" s="15"/>
      <c r="P69" s="15"/>
      <c r="Q69" s="15"/>
    </row>
    <row r="70" spans="2:17" ht="15" x14ac:dyDescent="0.25">
      <c r="B70" s="50" t="s">
        <v>102</v>
      </c>
      <c r="C70" s="42" t="s">
        <v>102</v>
      </c>
      <c r="D70" s="42" t="s">
        <v>102</v>
      </c>
      <c r="E70" s="42" t="s">
        <v>102</v>
      </c>
      <c r="F70" s="42" t="s">
        <v>102</v>
      </c>
      <c r="G70" s="42"/>
      <c r="H70" s="17"/>
      <c r="I70" s="42" t="s">
        <v>102</v>
      </c>
      <c r="J70" s="18">
        <v>0</v>
      </c>
      <c r="K70" s="18"/>
      <c r="L70" s="17">
        <v>0</v>
      </c>
      <c r="M70" s="17">
        <v>0</v>
      </c>
      <c r="N70" s="17"/>
      <c r="O70" s="18">
        <v>0</v>
      </c>
      <c r="P70" s="18"/>
      <c r="Q70" s="18"/>
    </row>
    <row r="71" spans="2:17" x14ac:dyDescent="0.2">
      <c r="B71" s="19"/>
      <c r="C71" s="44"/>
      <c r="D71" s="44"/>
      <c r="E71" s="44"/>
      <c r="F71" s="44"/>
      <c r="G71" s="44"/>
      <c r="H71" s="22"/>
      <c r="I71" s="44"/>
      <c r="J71" s="22"/>
      <c r="K71" s="22"/>
      <c r="L71" s="22"/>
      <c r="M71" s="22"/>
      <c r="N71" s="22"/>
      <c r="O71" s="22"/>
      <c r="P71" s="22"/>
      <c r="Q71" s="22"/>
    </row>
    <row r="72" spans="2:17" x14ac:dyDescent="0.2">
      <c r="B72" s="46"/>
      <c r="C72" s="47"/>
      <c r="D72" s="47"/>
      <c r="E72" s="47"/>
      <c r="F72" s="47"/>
      <c r="G72" s="47"/>
      <c r="H72" s="48"/>
      <c r="I72" s="47"/>
      <c r="J72" s="48"/>
      <c r="K72" s="48"/>
      <c r="L72" s="48"/>
      <c r="M72" s="48"/>
      <c r="N72" s="48"/>
      <c r="O72" s="48"/>
      <c r="P72" s="48"/>
      <c r="Q72" s="48"/>
    </row>
    <row r="74" spans="2:17" x14ac:dyDescent="0.2">
      <c r="B74" s="34" t="s">
        <v>60</v>
      </c>
    </row>
    <row r="76" spans="2:17" x14ac:dyDescent="0.2">
      <c r="B76" s="35"/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0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5" width="19.25" customWidth="1"/>
  </cols>
  <sheetData>
    <row r="1" spans="2:15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x14ac:dyDescent="0.25">
      <c r="B6" s="5" t="s">
        <v>4261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ht="30" x14ac:dyDescent="0.2">
      <c r="B7" s="36" t="s">
        <v>2426</v>
      </c>
      <c r="C7" s="37" t="s">
        <v>4262</v>
      </c>
      <c r="D7" s="37" t="s">
        <v>63</v>
      </c>
      <c r="E7" s="37" t="s">
        <v>65</v>
      </c>
      <c r="F7" s="37" t="s">
        <v>66</v>
      </c>
      <c r="G7" s="37" t="s">
        <v>158</v>
      </c>
      <c r="H7" s="37" t="s">
        <v>67</v>
      </c>
      <c r="I7" s="37" t="s">
        <v>4263</v>
      </c>
      <c r="J7" s="37" t="s">
        <v>69</v>
      </c>
      <c r="K7" s="37" t="s">
        <v>159</v>
      </c>
      <c r="L7" s="37" t="s">
        <v>160</v>
      </c>
      <c r="M7" s="37" t="s">
        <v>9</v>
      </c>
      <c r="N7" s="37" t="s">
        <v>71</v>
      </c>
      <c r="O7" s="37" t="s">
        <v>72</v>
      </c>
    </row>
    <row r="8" spans="2:15" x14ac:dyDescent="0.2">
      <c r="B8" s="9"/>
      <c r="C8" s="10"/>
      <c r="D8" s="10"/>
      <c r="E8" s="10"/>
      <c r="F8" s="10"/>
      <c r="G8" s="10" t="s">
        <v>163</v>
      </c>
      <c r="H8" s="10"/>
      <c r="I8" s="10" t="s">
        <v>12</v>
      </c>
      <c r="J8" s="10" t="s">
        <v>12</v>
      </c>
      <c r="K8" s="10" t="s">
        <v>164</v>
      </c>
      <c r="L8" s="10" t="s">
        <v>165</v>
      </c>
      <c r="M8" s="10" t="s">
        <v>11</v>
      </c>
      <c r="N8" s="10" t="s">
        <v>12</v>
      </c>
      <c r="O8" s="10" t="s">
        <v>12</v>
      </c>
    </row>
    <row r="9" spans="2:15" x14ac:dyDescent="0.2">
      <c r="B9" s="11"/>
      <c r="C9" s="12" t="s">
        <v>13</v>
      </c>
      <c r="D9" s="12" t="s">
        <v>14</v>
      </c>
      <c r="E9" s="12" t="s">
        <v>73</v>
      </c>
      <c r="F9" s="12" t="s">
        <v>74</v>
      </c>
      <c r="G9" s="12" t="s">
        <v>75</v>
      </c>
      <c r="H9" s="12" t="s">
        <v>76</v>
      </c>
      <c r="I9" s="12" t="s">
        <v>77</v>
      </c>
      <c r="J9" s="12" t="s">
        <v>78</v>
      </c>
      <c r="K9" s="12" t="s">
        <v>79</v>
      </c>
      <c r="L9" s="12" t="s">
        <v>80</v>
      </c>
      <c r="M9" s="12" t="s">
        <v>166</v>
      </c>
      <c r="N9" s="12" t="s">
        <v>167</v>
      </c>
      <c r="O9" s="12" t="s">
        <v>168</v>
      </c>
    </row>
    <row r="10" spans="2:15" ht="15" x14ac:dyDescent="0.25">
      <c r="B10" s="24" t="s">
        <v>4478</v>
      </c>
      <c r="C10" s="45"/>
      <c r="D10" s="45"/>
      <c r="E10" s="45"/>
      <c r="F10" s="45"/>
      <c r="G10" s="25">
        <v>4.5826905944771053</v>
      </c>
      <c r="H10" s="45"/>
      <c r="I10" s="26"/>
      <c r="J10" s="26">
        <v>2.765670456701691E-2</v>
      </c>
      <c r="K10" s="25"/>
      <c r="L10" s="25"/>
      <c r="M10" s="25">
        <v>1031188.2023334821</v>
      </c>
      <c r="N10" s="26">
        <v>1</v>
      </c>
      <c r="O10" s="26">
        <v>5.1124394918254996E-2</v>
      </c>
    </row>
    <row r="11" spans="2:15" ht="15" x14ac:dyDescent="0.25">
      <c r="B11" s="13" t="s">
        <v>4264</v>
      </c>
      <c r="C11" s="38"/>
      <c r="D11" s="38"/>
      <c r="E11" s="38"/>
      <c r="F11" s="38"/>
      <c r="G11" s="40">
        <v>4.5826905944771053</v>
      </c>
      <c r="H11" s="38"/>
      <c r="I11" s="39"/>
      <c r="J11" s="39">
        <v>2.765670456701691E-2</v>
      </c>
      <c r="K11" s="40"/>
      <c r="L11" s="40"/>
      <c r="M11" s="40">
        <v>1031188.2023334821</v>
      </c>
      <c r="N11" s="39">
        <v>1</v>
      </c>
      <c r="O11" s="39">
        <v>5.1124394918254996E-2</v>
      </c>
    </row>
    <row r="12" spans="2:15" ht="15" x14ac:dyDescent="0.25">
      <c r="B12" s="16" t="s">
        <v>4265</v>
      </c>
      <c r="C12" s="41"/>
      <c r="D12" s="41"/>
      <c r="E12" s="41"/>
      <c r="F12" s="41"/>
      <c r="G12" s="17">
        <v>2.6935377087842487</v>
      </c>
      <c r="H12" s="41"/>
      <c r="I12" s="18"/>
      <c r="J12" s="18">
        <v>7.0217244849082811E-3</v>
      </c>
      <c r="K12" s="17"/>
      <c r="L12" s="17"/>
      <c r="M12" s="17">
        <v>172422.427068305</v>
      </c>
      <c r="N12" s="18">
        <v>0.1672075249485295</v>
      </c>
      <c r="O12" s="18">
        <v>8.5483835387725974E-3</v>
      </c>
    </row>
    <row r="13" spans="2:15" ht="15" x14ac:dyDescent="0.25">
      <c r="B13" s="49" t="s">
        <v>4265</v>
      </c>
      <c r="C13" s="41"/>
      <c r="D13" s="41"/>
      <c r="E13" s="41"/>
      <c r="F13" s="41"/>
      <c r="G13" s="15"/>
      <c r="H13" s="41"/>
      <c r="I13" s="15"/>
      <c r="J13" s="15"/>
      <c r="K13" s="15"/>
      <c r="L13" s="15"/>
      <c r="M13" s="15"/>
      <c r="N13" s="15"/>
      <c r="O13" s="15"/>
    </row>
    <row r="14" spans="2:15" ht="15" x14ac:dyDescent="0.25">
      <c r="B14" s="50" t="s">
        <v>4266</v>
      </c>
      <c r="C14" s="42" t="s">
        <v>4267</v>
      </c>
      <c r="D14" s="42" t="s">
        <v>4268</v>
      </c>
      <c r="E14" s="42" t="s">
        <v>95</v>
      </c>
      <c r="F14" s="42" t="s">
        <v>176</v>
      </c>
      <c r="G14" s="17">
        <v>0.01</v>
      </c>
      <c r="H14" s="42" t="s">
        <v>88</v>
      </c>
      <c r="I14" s="18">
        <v>6.0999999999999999E-2</v>
      </c>
      <c r="J14" s="18">
        <v>1E-4</v>
      </c>
      <c r="K14" s="17">
        <v>255889.02</v>
      </c>
      <c r="L14" s="17">
        <v>100.68017399999999</v>
      </c>
      <c r="M14" s="17">
        <v>257.6295106</v>
      </c>
      <c r="N14" s="18">
        <v>2.4983752724964134E-4</v>
      </c>
      <c r="O14" s="18">
        <v>1.2772792408510957E-5</v>
      </c>
    </row>
    <row r="15" spans="2:15" ht="15" x14ac:dyDescent="0.25">
      <c r="B15" s="50" t="s">
        <v>4269</v>
      </c>
      <c r="C15" s="42" t="s">
        <v>4267</v>
      </c>
      <c r="D15" s="42" t="s">
        <v>4270</v>
      </c>
      <c r="E15" s="42" t="s">
        <v>95</v>
      </c>
      <c r="F15" s="42" t="s">
        <v>176</v>
      </c>
      <c r="G15" s="17">
        <v>3.0000000000000002E-2</v>
      </c>
      <c r="H15" s="42" t="s">
        <v>88</v>
      </c>
      <c r="I15" s="18">
        <v>8.1000000000000003E-2</v>
      </c>
      <c r="J15" s="18">
        <v>2.8000000000000004E-3</v>
      </c>
      <c r="K15" s="17">
        <v>615360.96</v>
      </c>
      <c r="L15" s="17">
        <v>100.68016900000001</v>
      </c>
      <c r="M15" s="17">
        <v>619.54645449999998</v>
      </c>
      <c r="N15" s="18">
        <v>6.0080832295988701E-4</v>
      </c>
      <c r="O15" s="18">
        <v>3.0715961973175752E-5</v>
      </c>
    </row>
    <row r="16" spans="2:15" ht="15" x14ac:dyDescent="0.25">
      <c r="B16" s="50" t="s">
        <v>4271</v>
      </c>
      <c r="C16" s="42" t="s">
        <v>4267</v>
      </c>
      <c r="D16" s="57">
        <v>893000109</v>
      </c>
      <c r="E16" s="42" t="s">
        <v>95</v>
      </c>
      <c r="F16" s="42" t="s">
        <v>176</v>
      </c>
      <c r="G16" s="17">
        <v>2.6600000000000006</v>
      </c>
      <c r="H16" s="42" t="s">
        <v>88</v>
      </c>
      <c r="I16" s="18">
        <v>0</v>
      </c>
      <c r="J16" s="18">
        <v>0</v>
      </c>
      <c r="K16" s="17">
        <v>37661730.940000005</v>
      </c>
      <c r="L16" s="17">
        <v>100.6134108</v>
      </c>
      <c r="M16" s="17">
        <v>37932.652119999999</v>
      </c>
      <c r="N16" s="18">
        <v>3.6785382177726596E-2</v>
      </c>
      <c r="O16" s="18">
        <v>1.8806304056730332E-3</v>
      </c>
    </row>
    <row r="17" spans="2:15" ht="15" x14ac:dyDescent="0.25">
      <c r="B17" s="50" t="s">
        <v>4272</v>
      </c>
      <c r="C17" s="42" t="s">
        <v>4267</v>
      </c>
      <c r="D17" s="42" t="s">
        <v>4273</v>
      </c>
      <c r="E17" s="42" t="s">
        <v>95</v>
      </c>
      <c r="F17" s="42" t="s">
        <v>176</v>
      </c>
      <c r="G17" s="17">
        <v>3.62</v>
      </c>
      <c r="H17" s="42" t="s">
        <v>88</v>
      </c>
      <c r="I17" s="18">
        <v>6.0999999999999992E-2</v>
      </c>
      <c r="J17" s="18">
        <v>7.8000000000000005E-3</v>
      </c>
      <c r="K17" s="17">
        <v>27977.22</v>
      </c>
      <c r="L17" s="17">
        <v>121.472947</v>
      </c>
      <c r="M17" s="17">
        <v>33.984753619999999</v>
      </c>
      <c r="N17" s="18">
        <v>3.2956887543026277E-5</v>
      </c>
      <c r="O17" s="18">
        <v>1.684900934026194E-6</v>
      </c>
    </row>
    <row r="18" spans="2:15" ht="15" x14ac:dyDescent="0.25">
      <c r="B18" s="50" t="s">
        <v>4274</v>
      </c>
      <c r="C18" s="42" t="s">
        <v>4267</v>
      </c>
      <c r="D18" s="57">
        <v>110000908</v>
      </c>
      <c r="E18" s="42" t="s">
        <v>95</v>
      </c>
      <c r="F18" s="42" t="s">
        <v>176</v>
      </c>
      <c r="G18" s="17">
        <v>0</v>
      </c>
      <c r="H18" s="42" t="s">
        <v>88</v>
      </c>
      <c r="I18" s="18">
        <v>0</v>
      </c>
      <c r="J18" s="18">
        <v>0</v>
      </c>
      <c r="K18" s="17">
        <v>4962873.7</v>
      </c>
      <c r="L18" s="17">
        <v>84.577366536649919</v>
      </c>
      <c r="M18" s="17">
        <v>4197.4678800000002</v>
      </c>
      <c r="N18" s="18">
        <v>4.070515809336768E-3</v>
      </c>
      <c r="O18" s="18">
        <v>2.0810265775753298E-4</v>
      </c>
    </row>
    <row r="19" spans="2:15" ht="15" x14ac:dyDescent="0.25">
      <c r="B19" s="50" t="s">
        <v>4275</v>
      </c>
      <c r="C19" s="42" t="s">
        <v>4267</v>
      </c>
      <c r="D19" s="42" t="s">
        <v>4276</v>
      </c>
      <c r="E19" s="42" t="s">
        <v>95</v>
      </c>
      <c r="F19" s="42" t="s">
        <v>176</v>
      </c>
      <c r="G19" s="17">
        <v>2.63</v>
      </c>
      <c r="H19" s="42" t="s">
        <v>88</v>
      </c>
      <c r="I19" s="18">
        <v>1.24E-2</v>
      </c>
      <c r="J19" s="18">
        <v>9.7999999999999997E-3</v>
      </c>
      <c r="K19" s="17">
        <v>44115043.590000004</v>
      </c>
      <c r="L19" s="17">
        <v>100.824675</v>
      </c>
      <c r="M19" s="17">
        <v>44478.849329999997</v>
      </c>
      <c r="N19" s="18">
        <v>4.3133590191730797E-2</v>
      </c>
      <c r="O19" s="18">
        <v>2.2051786992042153E-3</v>
      </c>
    </row>
    <row r="20" spans="2:15" ht="15" x14ac:dyDescent="0.25">
      <c r="B20" s="50" t="s">
        <v>4277</v>
      </c>
      <c r="C20" s="42" t="s">
        <v>4267</v>
      </c>
      <c r="D20" s="42" t="s">
        <v>4278</v>
      </c>
      <c r="E20" s="42" t="s">
        <v>95</v>
      </c>
      <c r="F20" s="42" t="s">
        <v>176</v>
      </c>
      <c r="G20" s="17">
        <v>2.9</v>
      </c>
      <c r="H20" s="42" t="s">
        <v>88</v>
      </c>
      <c r="I20" s="18">
        <v>1.2500000000000001E-2</v>
      </c>
      <c r="J20" s="18">
        <v>9.1000000000000004E-3</v>
      </c>
      <c r="K20" s="17">
        <v>83904925.010000005</v>
      </c>
      <c r="L20" s="17">
        <v>100.896156</v>
      </c>
      <c r="M20" s="17">
        <v>84656.844029999993</v>
      </c>
      <c r="N20" s="18">
        <v>8.2096404747871929E-2</v>
      </c>
      <c r="O20" s="18">
        <v>4.1971290176991086E-3</v>
      </c>
    </row>
    <row r="21" spans="2:15" ht="15" x14ac:dyDescent="0.25">
      <c r="B21" s="50" t="s">
        <v>4279</v>
      </c>
      <c r="C21" s="42" t="s">
        <v>4267</v>
      </c>
      <c r="D21" s="42" t="s">
        <v>4280</v>
      </c>
      <c r="E21" s="42" t="s">
        <v>95</v>
      </c>
      <c r="F21" s="42" t="s">
        <v>176</v>
      </c>
      <c r="G21" s="17">
        <v>3.7399999999999998</v>
      </c>
      <c r="H21" s="42" t="s">
        <v>88</v>
      </c>
      <c r="I21" s="18">
        <v>1.1000000000000001E-2</v>
      </c>
      <c r="J21" s="18">
        <v>9.7999999999999997E-3</v>
      </c>
      <c r="K21" s="17">
        <v>234881.43</v>
      </c>
      <c r="L21" s="17">
        <v>104.4713284</v>
      </c>
      <c r="M21" s="17">
        <v>236.65105958000001</v>
      </c>
      <c r="N21" s="18">
        <v>2.2949356775463575E-4</v>
      </c>
      <c r="O21" s="18">
        <v>1.1732719789087307E-5</v>
      </c>
    </row>
    <row r="22" spans="2:15" ht="15" x14ac:dyDescent="0.25">
      <c r="B22" s="50" t="s">
        <v>4281</v>
      </c>
      <c r="C22" s="42" t="s">
        <v>4267</v>
      </c>
      <c r="D22" s="42" t="s">
        <v>4282</v>
      </c>
      <c r="E22" s="42" t="s">
        <v>95</v>
      </c>
      <c r="F22" s="42" t="s">
        <v>176</v>
      </c>
      <c r="G22" s="17">
        <v>1.36</v>
      </c>
      <c r="H22" s="42" t="s">
        <v>88</v>
      </c>
      <c r="I22" s="18">
        <v>6.0999999999999992E-2</v>
      </c>
      <c r="J22" s="18">
        <v>0.01</v>
      </c>
      <c r="K22" s="17">
        <v>7648.4</v>
      </c>
      <c r="L22" s="17">
        <v>115.08197800000001</v>
      </c>
      <c r="M22" s="17">
        <v>8.8019300049999991</v>
      </c>
      <c r="N22" s="18">
        <v>8.5357163562209671E-6</v>
      </c>
      <c r="O22" s="18">
        <v>4.3638333390564923E-7</v>
      </c>
    </row>
    <row r="23" spans="2:15" x14ac:dyDescent="0.2">
      <c r="B23" s="19"/>
      <c r="C23" s="44"/>
      <c r="D23" s="44"/>
      <c r="E23" s="44"/>
      <c r="F23" s="44"/>
      <c r="G23" s="22"/>
      <c r="H23" s="44"/>
      <c r="I23" s="22"/>
      <c r="J23" s="22"/>
      <c r="K23" s="22"/>
      <c r="L23" s="22"/>
      <c r="M23" s="22"/>
      <c r="N23" s="22"/>
      <c r="O23" s="22"/>
    </row>
    <row r="24" spans="2:15" ht="15" x14ac:dyDescent="0.25">
      <c r="B24" s="16" t="s">
        <v>4283</v>
      </c>
      <c r="C24" s="41"/>
      <c r="D24" s="41"/>
      <c r="E24" s="41"/>
      <c r="F24" s="41"/>
      <c r="G24" s="17">
        <v>6.8643072954524644</v>
      </c>
      <c r="H24" s="41"/>
      <c r="I24" s="18"/>
      <c r="J24" s="18">
        <v>3.0808815641506563E-2</v>
      </c>
      <c r="K24" s="17"/>
      <c r="L24" s="17"/>
      <c r="M24" s="17">
        <v>107026.63552640102</v>
      </c>
      <c r="N24" s="18">
        <v>0.10378962374104921</v>
      </c>
      <c r="O24" s="18">
        <v>5.3061817125544938E-3</v>
      </c>
    </row>
    <row r="25" spans="2:15" ht="15" x14ac:dyDescent="0.25">
      <c r="B25" s="49" t="s">
        <v>4283</v>
      </c>
      <c r="C25" s="41"/>
      <c r="D25" s="41"/>
      <c r="E25" s="41"/>
      <c r="F25" s="41"/>
      <c r="G25" s="15"/>
      <c r="H25" s="41"/>
      <c r="I25" s="15"/>
      <c r="J25" s="15"/>
      <c r="K25" s="15"/>
      <c r="L25" s="15"/>
      <c r="M25" s="15"/>
      <c r="N25" s="15"/>
      <c r="O25" s="15"/>
    </row>
    <row r="26" spans="2:15" ht="15" x14ac:dyDescent="0.25">
      <c r="B26" s="50" t="s">
        <v>5021</v>
      </c>
      <c r="C26" s="42" t="s">
        <v>4267</v>
      </c>
      <c r="D26" s="57">
        <v>100265347</v>
      </c>
      <c r="E26" s="42" t="s">
        <v>86</v>
      </c>
      <c r="F26" s="42" t="s">
        <v>176</v>
      </c>
      <c r="G26" s="17">
        <v>9.5</v>
      </c>
      <c r="H26" s="42" t="s">
        <v>88</v>
      </c>
      <c r="I26" s="18">
        <v>0</v>
      </c>
      <c r="J26" s="18" t="s">
        <v>102</v>
      </c>
      <c r="K26" s="17">
        <v>4833104.84</v>
      </c>
      <c r="L26" s="17">
        <v>95.49</v>
      </c>
      <c r="M26" s="17">
        <v>4615.13</v>
      </c>
      <c r="N26" s="18">
        <v>4.4755457728825774E-3</v>
      </c>
      <c r="O26" s="18">
        <v>2.2880956956757568E-4</v>
      </c>
    </row>
    <row r="27" spans="2:15" ht="15" x14ac:dyDescent="0.25">
      <c r="B27" s="50" t="s">
        <v>5021</v>
      </c>
      <c r="C27" s="42" t="s">
        <v>4267</v>
      </c>
      <c r="D27" s="57">
        <v>100265420</v>
      </c>
      <c r="E27" s="42" t="s">
        <v>86</v>
      </c>
      <c r="F27" s="42" t="s">
        <v>176</v>
      </c>
      <c r="G27" s="17">
        <v>6.49</v>
      </c>
      <c r="H27" s="42" t="s">
        <v>88</v>
      </c>
      <c r="I27" s="18">
        <v>0</v>
      </c>
      <c r="J27" s="18">
        <v>3.73E-2</v>
      </c>
      <c r="K27" s="17">
        <v>3010739.23</v>
      </c>
      <c r="L27" s="17">
        <v>100.48</v>
      </c>
      <c r="M27" s="17">
        <v>3025.19</v>
      </c>
      <c r="N27" s="18">
        <v>2.9336933773624241E-3</v>
      </c>
      <c r="O27" s="18">
        <v>1.4998329879334585E-4</v>
      </c>
    </row>
    <row r="28" spans="2:15" ht="15" x14ac:dyDescent="0.25">
      <c r="B28" s="50" t="s">
        <v>5021</v>
      </c>
      <c r="C28" s="42" t="s">
        <v>4267</v>
      </c>
      <c r="D28" s="57">
        <v>100265677</v>
      </c>
      <c r="E28" s="42" t="s">
        <v>86</v>
      </c>
      <c r="F28" s="42" t="s">
        <v>176</v>
      </c>
      <c r="G28" s="17">
        <v>9.23</v>
      </c>
      <c r="H28" s="42" t="s">
        <v>88</v>
      </c>
      <c r="I28" s="18">
        <v>0</v>
      </c>
      <c r="J28" s="18">
        <v>1.7100000000000001E-2</v>
      </c>
      <c r="K28" s="17">
        <v>6617045.9000000004</v>
      </c>
      <c r="L28" s="17">
        <v>88.15</v>
      </c>
      <c r="M28" s="17">
        <v>5832.93</v>
      </c>
      <c r="N28" s="18">
        <v>5.6565135120830775E-3</v>
      </c>
      <c r="O28" s="18">
        <v>2.8918583065218079E-4</v>
      </c>
    </row>
    <row r="29" spans="2:15" ht="15" x14ac:dyDescent="0.25">
      <c r="B29" s="50" t="s">
        <v>5021</v>
      </c>
      <c r="C29" s="42" t="s">
        <v>4267</v>
      </c>
      <c r="D29" s="57">
        <v>100265750</v>
      </c>
      <c r="E29" s="42" t="s">
        <v>86</v>
      </c>
      <c r="F29" s="42" t="s">
        <v>176</v>
      </c>
      <c r="G29" s="17">
        <v>7.49</v>
      </c>
      <c r="H29" s="42" t="s">
        <v>88</v>
      </c>
      <c r="I29" s="18">
        <v>0</v>
      </c>
      <c r="J29" s="18">
        <v>2.6900000000000004E-2</v>
      </c>
      <c r="K29" s="17">
        <v>1340024.3400000001</v>
      </c>
      <c r="L29" s="17">
        <v>93.74</v>
      </c>
      <c r="M29" s="17">
        <v>1256.1400000000001</v>
      </c>
      <c r="N29" s="18">
        <v>1.2181481490551125E-3</v>
      </c>
      <c r="O29" s="18">
        <v>6.2277087041234924E-5</v>
      </c>
    </row>
    <row r="30" spans="2:15" ht="15" x14ac:dyDescent="0.25">
      <c r="B30" s="50" t="s">
        <v>5021</v>
      </c>
      <c r="C30" s="42" t="s">
        <v>4267</v>
      </c>
      <c r="D30" s="42" t="s">
        <v>4290</v>
      </c>
      <c r="E30" s="42" t="s">
        <v>86</v>
      </c>
      <c r="F30" s="42" t="s">
        <v>87</v>
      </c>
      <c r="G30" s="17">
        <v>2.31</v>
      </c>
      <c r="H30" s="42" t="s">
        <v>88</v>
      </c>
      <c r="I30" s="18">
        <v>9.9999999999999985E-3</v>
      </c>
      <c r="J30" s="18">
        <v>2.2999999999999996E-2</v>
      </c>
      <c r="K30" s="17">
        <v>5166422.3899999997</v>
      </c>
      <c r="L30" s="17">
        <v>95.49</v>
      </c>
      <c r="M30" s="17">
        <v>4933.4167400000006</v>
      </c>
      <c r="N30" s="18">
        <v>4.7842059566198889E-3</v>
      </c>
      <c r="O30" s="18">
        <v>2.4458963469650312E-4</v>
      </c>
    </row>
    <row r="31" spans="2:15" ht="15" x14ac:dyDescent="0.25">
      <c r="B31" s="50" t="s">
        <v>5021</v>
      </c>
      <c r="C31" s="42" t="s">
        <v>4267</v>
      </c>
      <c r="D31" s="42" t="s">
        <v>4291</v>
      </c>
      <c r="E31" s="42" t="s">
        <v>86</v>
      </c>
      <c r="F31" s="42" t="s">
        <v>87</v>
      </c>
      <c r="G31" s="17">
        <v>2.3400000000000003</v>
      </c>
      <c r="H31" s="42" t="s">
        <v>88</v>
      </c>
      <c r="I31" s="18">
        <v>0.01</v>
      </c>
      <c r="J31" s="18">
        <v>6.1999999999999998E-3</v>
      </c>
      <c r="K31" s="17">
        <v>3218376.8899999997</v>
      </c>
      <c r="L31" s="17">
        <v>100.48</v>
      </c>
      <c r="M31" s="17">
        <v>3233.8250989999997</v>
      </c>
      <c r="N31" s="18">
        <v>3.1360183249596503E-3</v>
      </c>
      <c r="O31" s="18">
        <v>1.6032703931612169E-4</v>
      </c>
    </row>
    <row r="32" spans="2:15" ht="15" x14ac:dyDescent="0.25">
      <c r="B32" s="50" t="s">
        <v>5021</v>
      </c>
      <c r="C32" s="42" t="s">
        <v>4267</v>
      </c>
      <c r="D32" s="42" t="s">
        <v>4292</v>
      </c>
      <c r="E32" s="42" t="s">
        <v>86</v>
      </c>
      <c r="F32" s="42" t="s">
        <v>87</v>
      </c>
      <c r="G32" s="17">
        <v>2.33</v>
      </c>
      <c r="H32" s="42" t="s">
        <v>88</v>
      </c>
      <c r="I32" s="18">
        <v>0.01</v>
      </c>
      <c r="J32" s="18">
        <v>8.6E-3</v>
      </c>
      <c r="K32" s="17">
        <v>7073393.9100000001</v>
      </c>
      <c r="L32" s="17">
        <v>88.15</v>
      </c>
      <c r="M32" s="17">
        <v>6235.196731</v>
      </c>
      <c r="N32" s="18">
        <v>6.0466137189024612E-3</v>
      </c>
      <c r="O32" s="18">
        <v>3.0912946768330793E-4</v>
      </c>
    </row>
    <row r="33" spans="2:15" ht="15" x14ac:dyDescent="0.25">
      <c r="B33" s="50" t="s">
        <v>5021</v>
      </c>
      <c r="C33" s="42" t="s">
        <v>4267</v>
      </c>
      <c r="D33" s="42" t="s">
        <v>4293</v>
      </c>
      <c r="E33" s="42" t="s">
        <v>86</v>
      </c>
      <c r="F33" s="42" t="s">
        <v>87</v>
      </c>
      <c r="G33" s="17">
        <v>2.33</v>
      </c>
      <c r="H33" s="42" t="s">
        <v>88</v>
      </c>
      <c r="I33" s="18">
        <v>0.01</v>
      </c>
      <c r="J33" s="18">
        <v>8.6E-3</v>
      </c>
      <c r="K33" s="17">
        <v>1432439.44</v>
      </c>
      <c r="L33" s="17">
        <v>93.74</v>
      </c>
      <c r="M33" s="17">
        <v>1342.7687311</v>
      </c>
      <c r="N33" s="18">
        <v>1.302156801310799E-3</v>
      </c>
      <c r="O33" s="18">
        <v>6.6571978555704983E-5</v>
      </c>
    </row>
    <row r="34" spans="2:15" ht="15" x14ac:dyDescent="0.25">
      <c r="B34" s="50" t="s">
        <v>5019</v>
      </c>
      <c r="C34" s="42" t="s">
        <v>4267</v>
      </c>
      <c r="D34" s="42" t="s">
        <v>4284</v>
      </c>
      <c r="E34" s="42" t="s">
        <v>86</v>
      </c>
      <c r="F34" s="42" t="s">
        <v>87</v>
      </c>
      <c r="G34" s="17">
        <v>8.9999999999999982</v>
      </c>
      <c r="H34" s="42" t="s">
        <v>88</v>
      </c>
      <c r="I34" s="18">
        <v>2.35E-2</v>
      </c>
      <c r="J34" s="18">
        <v>1.78E-2</v>
      </c>
      <c r="K34" s="17">
        <v>26532345.829999998</v>
      </c>
      <c r="L34" s="17">
        <v>105.89</v>
      </c>
      <c r="M34" s="17">
        <v>28095.101000000002</v>
      </c>
      <c r="N34" s="18">
        <v>2.7245366981917971E-2</v>
      </c>
      <c r="O34" s="18">
        <v>1.3929029012763596E-3</v>
      </c>
    </row>
    <row r="35" spans="2:15" ht="15" x14ac:dyDescent="0.25">
      <c r="B35" s="50" t="s">
        <v>5019</v>
      </c>
      <c r="C35" s="42" t="s">
        <v>4267</v>
      </c>
      <c r="D35" s="42" t="s">
        <v>4285</v>
      </c>
      <c r="E35" s="42" t="s">
        <v>86</v>
      </c>
      <c r="F35" s="42" t="s">
        <v>87</v>
      </c>
      <c r="G35" s="17">
        <v>4.8099999999999996</v>
      </c>
      <c r="H35" s="42" t="s">
        <v>88</v>
      </c>
      <c r="I35" s="18">
        <v>2.4100000000000003E-2</v>
      </c>
      <c r="J35" s="18">
        <v>1.6200000000000003E-2</v>
      </c>
      <c r="K35" s="17">
        <v>5793516.0499999998</v>
      </c>
      <c r="L35" s="17">
        <v>103.7</v>
      </c>
      <c r="M35" s="17">
        <v>6007.8761439999998</v>
      </c>
      <c r="N35" s="18">
        <v>5.8261684243523541E-3</v>
      </c>
      <c r="O35" s="18">
        <v>2.9785933538685721E-4</v>
      </c>
    </row>
    <row r="36" spans="2:15" ht="15" x14ac:dyDescent="0.25">
      <c r="B36" s="50" t="s">
        <v>5019</v>
      </c>
      <c r="C36" s="42" t="s">
        <v>4267</v>
      </c>
      <c r="D36" s="42" t="s">
        <v>4286</v>
      </c>
      <c r="E36" s="42" t="s">
        <v>86</v>
      </c>
      <c r="F36" s="42" t="s">
        <v>87</v>
      </c>
      <c r="G36" s="17">
        <v>7.31</v>
      </c>
      <c r="H36" s="42" t="s">
        <v>88</v>
      </c>
      <c r="I36" s="18">
        <v>2.8900000000000002E-2</v>
      </c>
      <c r="J36" s="18">
        <v>5.7699999999999994E-2</v>
      </c>
      <c r="K36" s="17">
        <v>4728084.6899999995</v>
      </c>
      <c r="L36" s="17">
        <v>94.87</v>
      </c>
      <c r="M36" s="17">
        <v>4485.5339450000001</v>
      </c>
      <c r="N36" s="18">
        <v>4.3498693399028985E-3</v>
      </c>
      <c r="O36" s="18">
        <v>2.2238443797600494E-4</v>
      </c>
    </row>
    <row r="37" spans="2:15" ht="15" x14ac:dyDescent="0.25">
      <c r="B37" s="50" t="s">
        <v>5019</v>
      </c>
      <c r="C37" s="42" t="s">
        <v>4267</v>
      </c>
      <c r="D37" s="42" t="s">
        <v>4287</v>
      </c>
      <c r="E37" s="42" t="s">
        <v>86</v>
      </c>
      <c r="F37" s="42" t="s">
        <v>87</v>
      </c>
      <c r="G37" s="17">
        <v>7.2100000000000009</v>
      </c>
      <c r="H37" s="42" t="s">
        <v>88</v>
      </c>
      <c r="I37" s="18">
        <v>4.4100000000000007E-2</v>
      </c>
      <c r="J37" s="18">
        <v>6.660000000000002E-2</v>
      </c>
      <c r="K37" s="17">
        <v>5406901.4699999997</v>
      </c>
      <c r="L37" s="17">
        <v>99.82</v>
      </c>
      <c r="M37" s="17">
        <v>5397.1690469999994</v>
      </c>
      <c r="N37" s="18">
        <v>5.2339321132521812E-3</v>
      </c>
      <c r="O37" s="18">
        <v>2.6758161233324143E-4</v>
      </c>
    </row>
    <row r="38" spans="2:15" ht="15" x14ac:dyDescent="0.25">
      <c r="B38" s="50" t="s">
        <v>5019</v>
      </c>
      <c r="C38" s="42" t="s">
        <v>4267</v>
      </c>
      <c r="D38" s="42" t="s">
        <v>4288</v>
      </c>
      <c r="E38" s="42" t="s">
        <v>86</v>
      </c>
      <c r="F38" s="42" t="s">
        <v>87</v>
      </c>
      <c r="G38" s="17">
        <v>7.43</v>
      </c>
      <c r="H38" s="42" t="s">
        <v>88</v>
      </c>
      <c r="I38" s="18">
        <v>2.3799999999999998E-2</v>
      </c>
      <c r="J38" s="18">
        <v>5.9000000000000004E-2</v>
      </c>
      <c r="K38" s="17">
        <v>23220656.539999999</v>
      </c>
      <c r="L38" s="17">
        <v>90.53</v>
      </c>
      <c r="M38" s="17">
        <v>21021.660370000001</v>
      </c>
      <c r="N38" s="18">
        <v>2.0385861981770115E-2</v>
      </c>
      <c r="O38" s="18">
        <v>1.0422148587050557E-3</v>
      </c>
    </row>
    <row r="39" spans="2:15" ht="15" x14ac:dyDescent="0.25">
      <c r="B39" s="50" t="s">
        <v>5019</v>
      </c>
      <c r="C39" s="42" t="s">
        <v>4267</v>
      </c>
      <c r="D39" s="42" t="s">
        <v>4289</v>
      </c>
      <c r="E39" s="42" t="s">
        <v>86</v>
      </c>
      <c r="F39" s="42" t="s">
        <v>87</v>
      </c>
      <c r="G39" s="17">
        <v>5.35</v>
      </c>
      <c r="H39" s="42" t="s">
        <v>88</v>
      </c>
      <c r="I39" s="18">
        <v>4.5199999999999997E-2</v>
      </c>
      <c r="J39" s="18">
        <v>3.1099999999999999E-2</v>
      </c>
      <c r="K39" s="17">
        <v>10763068.559999999</v>
      </c>
      <c r="L39" s="17">
        <v>106.99</v>
      </c>
      <c r="M39" s="17">
        <v>11515.407052</v>
      </c>
      <c r="N39" s="18">
        <v>1.1167124513199157E-2</v>
      </c>
      <c r="O39" s="18">
        <v>5.7091248371411978E-4</v>
      </c>
    </row>
    <row r="40" spans="2:15" ht="15" x14ac:dyDescent="0.25">
      <c r="B40" s="50" t="s">
        <v>5022</v>
      </c>
      <c r="C40" s="42" t="s">
        <v>4267</v>
      </c>
      <c r="D40" s="42" t="s">
        <v>4294</v>
      </c>
      <c r="E40" s="42" t="s">
        <v>4295</v>
      </c>
      <c r="F40" s="42" t="s">
        <v>176</v>
      </c>
      <c r="G40" s="17">
        <v>1.73</v>
      </c>
      <c r="H40" s="42" t="s">
        <v>88</v>
      </c>
      <c r="I40" s="18">
        <v>5.0999999999999997E-2</v>
      </c>
      <c r="J40" s="18">
        <v>5.0999999999999997E-2</v>
      </c>
      <c r="K40" s="17">
        <v>450</v>
      </c>
      <c r="L40" s="17">
        <v>163.16749999999999</v>
      </c>
      <c r="M40" s="17">
        <v>0.73425375000000004</v>
      </c>
      <c r="N40" s="18">
        <v>7.1204630574559786E-7</v>
      </c>
      <c r="O40" s="18">
        <v>3.6402936535022483E-8</v>
      </c>
    </row>
    <row r="41" spans="2:15" ht="15" x14ac:dyDescent="0.25">
      <c r="B41" s="50" t="s">
        <v>5022</v>
      </c>
      <c r="C41" s="42" t="s">
        <v>4267</v>
      </c>
      <c r="D41" s="57">
        <v>172549982</v>
      </c>
      <c r="E41" s="42" t="s">
        <v>189</v>
      </c>
      <c r="F41" s="42" t="s">
        <v>189</v>
      </c>
      <c r="G41" s="17">
        <v>1.49</v>
      </c>
      <c r="H41" s="42" t="s">
        <v>88</v>
      </c>
      <c r="I41" s="18">
        <v>0</v>
      </c>
      <c r="J41" s="18">
        <v>4.9500000000000002E-2</v>
      </c>
      <c r="K41" s="17">
        <v>9029</v>
      </c>
      <c r="L41" s="17">
        <v>189.15</v>
      </c>
      <c r="M41" s="17">
        <v>17.079999999999998</v>
      </c>
      <c r="N41" s="18">
        <v>1.6563416805341218E-5</v>
      </c>
      <c r="O41" s="18">
        <v>8.4679466195192601E-7</v>
      </c>
    </row>
    <row r="42" spans="2:15" ht="15" x14ac:dyDescent="0.25">
      <c r="B42" s="50" t="s">
        <v>5022</v>
      </c>
      <c r="C42" s="42" t="s">
        <v>4267</v>
      </c>
      <c r="D42" s="57">
        <v>172549800</v>
      </c>
      <c r="E42" s="42" t="s">
        <v>189</v>
      </c>
      <c r="F42" s="42" t="s">
        <v>189</v>
      </c>
      <c r="G42" s="17">
        <v>1.7700000000000002</v>
      </c>
      <c r="H42" s="42" t="s">
        <v>88</v>
      </c>
      <c r="I42" s="18">
        <v>0</v>
      </c>
      <c r="J42" s="18">
        <v>5.1000000000000004E-2</v>
      </c>
      <c r="K42" s="17">
        <v>1051</v>
      </c>
      <c r="L42" s="17">
        <v>207.8</v>
      </c>
      <c r="M42" s="17">
        <v>2.15</v>
      </c>
      <c r="N42" s="18">
        <v>2.0849734269018515E-6</v>
      </c>
      <c r="O42" s="18">
        <v>1.0659300487099771E-7</v>
      </c>
    </row>
    <row r="43" spans="2:15" ht="15" x14ac:dyDescent="0.25">
      <c r="B43" s="50" t="s">
        <v>5024</v>
      </c>
      <c r="C43" s="42" t="s">
        <v>4267</v>
      </c>
      <c r="D43" s="57">
        <v>171025109</v>
      </c>
      <c r="E43" s="42" t="s">
        <v>189</v>
      </c>
      <c r="F43" s="42" t="s">
        <v>189</v>
      </c>
      <c r="G43" s="17">
        <v>3.82</v>
      </c>
      <c r="H43" s="42" t="s">
        <v>88</v>
      </c>
      <c r="I43" s="18">
        <v>0</v>
      </c>
      <c r="J43" s="18">
        <v>0.04</v>
      </c>
      <c r="K43" s="17">
        <v>2057</v>
      </c>
      <c r="L43" s="17">
        <v>259.95</v>
      </c>
      <c r="M43" s="17">
        <v>5.29</v>
      </c>
      <c r="N43" s="18">
        <v>5.1300043852608346E-6</v>
      </c>
      <c r="O43" s="18">
        <v>2.6226837012445486E-7</v>
      </c>
    </row>
    <row r="44" spans="2:15" ht="15" x14ac:dyDescent="0.25">
      <c r="B44" s="50" t="s">
        <v>5023</v>
      </c>
      <c r="C44" s="42" t="s">
        <v>4267</v>
      </c>
      <c r="D44" s="57">
        <v>7102510</v>
      </c>
      <c r="E44" s="42" t="s">
        <v>689</v>
      </c>
      <c r="F44" s="42" t="s">
        <v>689</v>
      </c>
      <c r="G44" s="17">
        <v>3.55</v>
      </c>
      <c r="H44" s="42" t="s">
        <v>88</v>
      </c>
      <c r="I44" s="18">
        <v>3.9999999999999994E-2</v>
      </c>
      <c r="J44" s="18">
        <v>2.0499999999999997E-2</v>
      </c>
      <c r="K44" s="17">
        <v>1561</v>
      </c>
      <c r="L44" s="17">
        <v>259.94630000000001</v>
      </c>
      <c r="M44" s="17">
        <v>4.0364135509999999</v>
      </c>
      <c r="N44" s="18">
        <v>3.9143325552658332E-6</v>
      </c>
      <c r="O44" s="18">
        <v>2.0011788339679263E-7</v>
      </c>
    </row>
    <row r="45" spans="2:15" x14ac:dyDescent="0.2">
      <c r="B45" s="19"/>
      <c r="C45" s="44"/>
      <c r="D45" s="44"/>
      <c r="E45" s="44"/>
      <c r="F45" s="44"/>
      <c r="G45" s="22"/>
      <c r="H45" s="44"/>
      <c r="I45" s="22"/>
      <c r="J45" s="22"/>
      <c r="K45" s="22"/>
      <c r="L45" s="22"/>
      <c r="M45" s="22"/>
      <c r="N45" s="22"/>
      <c r="O45" s="22"/>
    </row>
    <row r="46" spans="2:15" ht="15" x14ac:dyDescent="0.25">
      <c r="B46" s="16" t="s">
        <v>4296</v>
      </c>
      <c r="C46" s="41"/>
      <c r="D46" s="41"/>
      <c r="E46" s="41"/>
      <c r="F46" s="41"/>
      <c r="G46" s="17"/>
      <c r="H46" s="41"/>
      <c r="I46" s="18"/>
      <c r="J46" s="18"/>
      <c r="K46" s="17"/>
      <c r="L46" s="17"/>
      <c r="M46" s="17"/>
      <c r="N46" s="18"/>
      <c r="O46" s="18"/>
    </row>
    <row r="47" spans="2:15" ht="15" x14ac:dyDescent="0.25">
      <c r="B47" s="49" t="s">
        <v>4296</v>
      </c>
      <c r="C47" s="41"/>
      <c r="D47" s="41"/>
      <c r="E47" s="41"/>
      <c r="F47" s="41"/>
      <c r="G47" s="15"/>
      <c r="H47" s="41"/>
      <c r="I47" s="15"/>
      <c r="J47" s="15"/>
      <c r="K47" s="15"/>
      <c r="L47" s="15"/>
      <c r="M47" s="15"/>
      <c r="N47" s="15"/>
      <c r="O47" s="15"/>
    </row>
    <row r="48" spans="2:15" ht="15" x14ac:dyDescent="0.25">
      <c r="B48" s="50" t="s">
        <v>102</v>
      </c>
      <c r="C48" s="42" t="s">
        <v>102</v>
      </c>
      <c r="D48" s="42" t="s">
        <v>102</v>
      </c>
      <c r="E48" s="42" t="s">
        <v>102</v>
      </c>
      <c r="F48" s="42" t="s">
        <v>102</v>
      </c>
      <c r="G48" s="17"/>
      <c r="H48" s="42" t="s">
        <v>102</v>
      </c>
      <c r="I48" s="18">
        <v>0</v>
      </c>
      <c r="J48" s="18"/>
      <c r="K48" s="17">
        <v>0</v>
      </c>
      <c r="L48" s="17">
        <v>0</v>
      </c>
      <c r="M48" s="17"/>
      <c r="N48" s="18"/>
      <c r="O48" s="18"/>
    </row>
    <row r="49" spans="2:15" x14ac:dyDescent="0.2">
      <c r="B49" s="19"/>
      <c r="C49" s="44"/>
      <c r="D49" s="44"/>
      <c r="E49" s="44"/>
      <c r="F49" s="44"/>
      <c r="G49" s="22"/>
      <c r="H49" s="44"/>
      <c r="I49" s="22"/>
      <c r="J49" s="22"/>
      <c r="K49" s="22"/>
      <c r="L49" s="22"/>
      <c r="M49" s="22"/>
      <c r="N49" s="22"/>
      <c r="O49" s="22"/>
    </row>
    <row r="50" spans="2:15" ht="15" x14ac:dyDescent="0.25">
      <c r="B50" s="16" t="s">
        <v>4297</v>
      </c>
      <c r="C50" s="41"/>
      <c r="D50" s="41"/>
      <c r="E50" s="41"/>
      <c r="F50" s="41"/>
      <c r="G50" s="17">
        <v>4.8045530191857191</v>
      </c>
      <c r="H50" s="41"/>
      <c r="I50" s="18"/>
      <c r="J50" s="18">
        <v>3.1944654145152795E-2</v>
      </c>
      <c r="K50" s="17"/>
      <c r="L50" s="17"/>
      <c r="M50" s="17">
        <v>722749.56107461592</v>
      </c>
      <c r="N50" s="18">
        <v>0.70089006006769816</v>
      </c>
      <c r="O50" s="18">
        <v>3.583258022518046E-2</v>
      </c>
    </row>
    <row r="51" spans="2:15" ht="15" x14ac:dyDescent="0.25">
      <c r="B51" s="49" t="s">
        <v>4297</v>
      </c>
      <c r="C51" s="41"/>
      <c r="D51" s="41"/>
      <c r="E51" s="41"/>
      <c r="F51" s="41"/>
      <c r="G51" s="15"/>
      <c r="H51" s="41"/>
      <c r="I51" s="15"/>
      <c r="J51" s="15"/>
      <c r="K51" s="15"/>
      <c r="L51" s="15"/>
      <c r="M51" s="15"/>
      <c r="N51" s="15"/>
      <c r="O51" s="15"/>
    </row>
    <row r="52" spans="2:15" ht="15" x14ac:dyDescent="0.25">
      <c r="B52" s="50" t="s">
        <v>5020</v>
      </c>
      <c r="C52" s="42" t="s">
        <v>4267</v>
      </c>
      <c r="D52" s="57">
        <v>100257427</v>
      </c>
      <c r="E52" s="42" t="s">
        <v>86</v>
      </c>
      <c r="F52" s="42" t="s">
        <v>87</v>
      </c>
      <c r="G52" s="17">
        <v>9</v>
      </c>
      <c r="H52" s="42" t="s">
        <v>88</v>
      </c>
      <c r="I52" s="18">
        <v>0</v>
      </c>
      <c r="J52" s="18">
        <v>1.8100000000000002E-2</v>
      </c>
      <c r="K52" s="17">
        <v>5075000</v>
      </c>
      <c r="L52" s="17">
        <v>99.9</v>
      </c>
      <c r="M52" s="17">
        <v>5069.92</v>
      </c>
      <c r="N52" s="18">
        <v>4.9165806867526671E-3</v>
      </c>
      <c r="O52" s="18">
        <v>2.5135721267700872E-4</v>
      </c>
    </row>
    <row r="53" spans="2:15" ht="15" x14ac:dyDescent="0.25">
      <c r="B53" s="50" t="s">
        <v>5020</v>
      </c>
      <c r="C53" s="42" t="s">
        <v>4267</v>
      </c>
      <c r="D53" s="42" t="s">
        <v>4298</v>
      </c>
      <c r="E53" s="42" t="s">
        <v>86</v>
      </c>
      <c r="F53" s="42" t="s">
        <v>87</v>
      </c>
      <c r="G53" s="17">
        <v>9.0000000000000018</v>
      </c>
      <c r="H53" s="42" t="s">
        <v>88</v>
      </c>
      <c r="I53" s="18">
        <v>1.8100000000000002E-2</v>
      </c>
      <c r="J53" s="18">
        <v>2.0200000000000003E-2</v>
      </c>
      <c r="K53" s="17">
        <v>5425000</v>
      </c>
      <c r="L53" s="17">
        <v>99.8</v>
      </c>
      <c r="M53" s="17">
        <v>5414.15</v>
      </c>
      <c r="N53" s="18">
        <v>5.2503994787258881E-3</v>
      </c>
      <c r="O53" s="18">
        <v>2.6842349642898245E-4</v>
      </c>
    </row>
    <row r="54" spans="2:15" ht="15" x14ac:dyDescent="0.25">
      <c r="B54" s="50" t="s">
        <v>5017</v>
      </c>
      <c r="C54" s="42" t="s">
        <v>4267</v>
      </c>
      <c r="D54" s="57">
        <v>100257591</v>
      </c>
      <c r="E54" s="42" t="s">
        <v>86</v>
      </c>
      <c r="F54" s="42" t="s">
        <v>87</v>
      </c>
      <c r="G54" s="17">
        <v>8.99</v>
      </c>
      <c r="H54" s="42" t="s">
        <v>88</v>
      </c>
      <c r="I54" s="18">
        <v>0</v>
      </c>
      <c r="J54" s="18">
        <v>1.83E-2</v>
      </c>
      <c r="K54" s="17">
        <v>9802000</v>
      </c>
      <c r="L54" s="17">
        <v>99.99</v>
      </c>
      <c r="M54" s="17">
        <v>9801.02</v>
      </c>
      <c r="N54" s="18">
        <v>9.5045889565272493E-3</v>
      </c>
      <c r="O54" s="18">
        <v>4.8591635934918423E-4</v>
      </c>
    </row>
    <row r="55" spans="2:15" ht="15" x14ac:dyDescent="0.25">
      <c r="B55" s="50" t="s">
        <v>5017</v>
      </c>
      <c r="C55" s="42" t="s">
        <v>4267</v>
      </c>
      <c r="D55" s="42" t="s">
        <v>4299</v>
      </c>
      <c r="E55" s="42" t="s">
        <v>86</v>
      </c>
      <c r="F55" s="42" t="s">
        <v>87</v>
      </c>
      <c r="G55" s="17">
        <v>9</v>
      </c>
      <c r="H55" s="42" t="s">
        <v>88</v>
      </c>
      <c r="I55" s="18">
        <v>1.83E-2</v>
      </c>
      <c r="J55" s="18">
        <v>2.0299999999999995E-2</v>
      </c>
      <c r="K55" s="17">
        <v>10478000</v>
      </c>
      <c r="L55" s="17">
        <v>99.9</v>
      </c>
      <c r="M55" s="17">
        <v>10467.522000000001</v>
      </c>
      <c r="N55" s="18">
        <v>1.0150932658376988E-2</v>
      </c>
      <c r="O55" s="18">
        <v>5.1896029001547719E-4</v>
      </c>
    </row>
    <row r="56" spans="2:15" ht="15" x14ac:dyDescent="0.25">
      <c r="B56" s="50" t="s">
        <v>5010</v>
      </c>
      <c r="C56" s="42" t="s">
        <v>4267</v>
      </c>
      <c r="D56" s="57">
        <v>100445295</v>
      </c>
      <c r="E56" s="42" t="s">
        <v>95</v>
      </c>
      <c r="F56" s="42" t="s">
        <v>87</v>
      </c>
      <c r="G56" s="17">
        <v>6.9</v>
      </c>
      <c r="H56" s="42" t="s">
        <v>88</v>
      </c>
      <c r="I56" s="18">
        <v>0</v>
      </c>
      <c r="J56" s="18">
        <v>2.4E-2</v>
      </c>
      <c r="K56" s="17">
        <v>907313.34</v>
      </c>
      <c r="L56" s="17">
        <v>101.22</v>
      </c>
      <c r="M56" s="17">
        <v>918.38</v>
      </c>
      <c r="N56" s="18">
        <v>8.9060367246424294E-4</v>
      </c>
      <c r="O56" s="18">
        <v>4.5531573866710176E-5</v>
      </c>
    </row>
    <row r="57" spans="2:15" ht="15" x14ac:dyDescent="0.25">
      <c r="B57" s="50" t="s">
        <v>5010</v>
      </c>
      <c r="C57" s="42" t="s">
        <v>4267</v>
      </c>
      <c r="D57" s="57">
        <v>100445378</v>
      </c>
      <c r="E57" s="42" t="s">
        <v>95</v>
      </c>
      <c r="F57" s="42" t="s">
        <v>87</v>
      </c>
      <c r="G57" s="17">
        <v>7.12</v>
      </c>
      <c r="H57" s="42" t="s">
        <v>88</v>
      </c>
      <c r="I57" s="18">
        <v>0</v>
      </c>
      <c r="J57" s="18">
        <v>2.75E-2</v>
      </c>
      <c r="K57" s="17">
        <v>544388</v>
      </c>
      <c r="L57" s="17">
        <v>104</v>
      </c>
      <c r="M57" s="17">
        <v>566.16</v>
      </c>
      <c r="N57" s="18">
        <v>5.4903653738360564E-4</v>
      </c>
      <c r="O57" s="18">
        <v>2.8069160761750729E-5</v>
      </c>
    </row>
    <row r="58" spans="2:15" ht="15" x14ac:dyDescent="0.25">
      <c r="B58" s="50" t="s">
        <v>5010</v>
      </c>
      <c r="C58" s="42" t="s">
        <v>4267</v>
      </c>
      <c r="D58" s="57">
        <v>100445451</v>
      </c>
      <c r="E58" s="42" t="s">
        <v>95</v>
      </c>
      <c r="F58" s="42" t="s">
        <v>87</v>
      </c>
      <c r="G58" s="17">
        <v>7.08</v>
      </c>
      <c r="H58" s="42" t="s">
        <v>88</v>
      </c>
      <c r="I58" s="18">
        <v>0</v>
      </c>
      <c r="J58" s="18">
        <v>3.0200000000000001E-2</v>
      </c>
      <c r="K58" s="17">
        <v>2177552</v>
      </c>
      <c r="L58" s="17">
        <v>105.9</v>
      </c>
      <c r="M58" s="17">
        <v>2306.0300000000002</v>
      </c>
      <c r="N58" s="18">
        <v>2.2362843123899892E-3</v>
      </c>
      <c r="O58" s="18">
        <v>1.1432868233612413E-4</v>
      </c>
    </row>
    <row r="59" spans="2:15" ht="15" x14ac:dyDescent="0.25">
      <c r="B59" s="50" t="s">
        <v>5010</v>
      </c>
      <c r="C59" s="42" t="s">
        <v>4267</v>
      </c>
      <c r="D59" s="57">
        <v>100445527</v>
      </c>
      <c r="E59" s="42" t="s">
        <v>95</v>
      </c>
      <c r="F59" s="42" t="s">
        <v>87</v>
      </c>
      <c r="G59" s="17">
        <v>7.09</v>
      </c>
      <c r="H59" s="42" t="s">
        <v>88</v>
      </c>
      <c r="I59" s="18">
        <v>0</v>
      </c>
      <c r="J59" s="18">
        <v>3.0299999999999997E-2</v>
      </c>
      <c r="K59" s="17">
        <v>1814626.66</v>
      </c>
      <c r="L59" s="17">
        <v>106.27</v>
      </c>
      <c r="M59" s="17">
        <v>1928.4</v>
      </c>
      <c r="N59" s="18">
        <v>1.870075700668619E-3</v>
      </c>
      <c r="O59" s="18">
        <v>9.5606488648014879E-5</v>
      </c>
    </row>
    <row r="60" spans="2:15" ht="15" x14ac:dyDescent="0.25">
      <c r="B60" s="50" t="s">
        <v>5018</v>
      </c>
      <c r="C60" s="42" t="s">
        <v>4267</v>
      </c>
      <c r="D60" s="57">
        <v>100451871</v>
      </c>
      <c r="E60" s="42" t="s">
        <v>95</v>
      </c>
      <c r="F60" s="42" t="s">
        <v>87</v>
      </c>
      <c r="G60" s="17">
        <v>5.79</v>
      </c>
      <c r="H60" s="42" t="s">
        <v>88</v>
      </c>
      <c r="I60" s="18">
        <v>0</v>
      </c>
      <c r="J60" s="18">
        <v>1.4999999999999999E-2</v>
      </c>
      <c r="K60" s="17">
        <v>26675000</v>
      </c>
      <c r="L60" s="17">
        <v>100.1</v>
      </c>
      <c r="M60" s="17">
        <v>26701.67</v>
      </c>
      <c r="N60" s="18">
        <v>2.5894080187861563E-2</v>
      </c>
      <c r="O60" s="18">
        <v>1.3238191815691969E-3</v>
      </c>
    </row>
    <row r="61" spans="2:15" ht="15" x14ac:dyDescent="0.25">
      <c r="B61" s="50" t="s">
        <v>5018</v>
      </c>
      <c r="C61" s="42" t="s">
        <v>4267</v>
      </c>
      <c r="D61" s="42" t="s">
        <v>4300</v>
      </c>
      <c r="E61" s="42" t="s">
        <v>95</v>
      </c>
      <c r="F61" s="42" t="s">
        <v>87</v>
      </c>
      <c r="G61" s="17">
        <v>5.79</v>
      </c>
      <c r="H61" s="42" t="s">
        <v>88</v>
      </c>
      <c r="I61" s="18">
        <v>1.4999999999999999E-2</v>
      </c>
      <c r="J61" s="18">
        <v>1.6E-2</v>
      </c>
      <c r="K61" s="17">
        <v>18700000</v>
      </c>
      <c r="L61" s="17">
        <v>100.07</v>
      </c>
      <c r="M61" s="17">
        <v>18713.09</v>
      </c>
      <c r="N61" s="18">
        <v>1.8147114132661752E-2</v>
      </c>
      <c r="O61" s="18">
        <v>9.2776022954484593E-4</v>
      </c>
    </row>
    <row r="62" spans="2:15" ht="15" x14ac:dyDescent="0.25">
      <c r="B62" s="50" t="s">
        <v>5018</v>
      </c>
      <c r="C62" s="42" t="s">
        <v>4267</v>
      </c>
      <c r="D62" s="57">
        <v>25000196</v>
      </c>
      <c r="E62" s="42" t="s">
        <v>95</v>
      </c>
      <c r="F62" s="42" t="s">
        <v>87</v>
      </c>
      <c r="G62" s="17">
        <v>6</v>
      </c>
      <c r="H62" s="42" t="s">
        <v>88</v>
      </c>
      <c r="I62" s="18">
        <v>1.4999999999999999E-2</v>
      </c>
      <c r="J62" s="18">
        <v>1.72E-2</v>
      </c>
      <c r="K62" s="17">
        <v>9625000</v>
      </c>
      <c r="L62" s="17">
        <v>100.1</v>
      </c>
      <c r="M62" s="17">
        <v>9634.625</v>
      </c>
      <c r="N62" s="18">
        <v>9.3432265596112788E-3</v>
      </c>
      <c r="O62" s="18">
        <v>4.7766680444429597E-4</v>
      </c>
    </row>
    <row r="63" spans="2:15" ht="15" x14ac:dyDescent="0.25">
      <c r="B63" s="50" t="s">
        <v>5019</v>
      </c>
      <c r="C63" s="42" t="s">
        <v>4267</v>
      </c>
      <c r="D63" s="57">
        <v>160230892</v>
      </c>
      <c r="E63" s="42" t="s">
        <v>95</v>
      </c>
      <c r="F63" s="42" t="s">
        <v>87</v>
      </c>
      <c r="G63" s="17">
        <v>4.74</v>
      </c>
      <c r="H63" s="42" t="s">
        <v>88</v>
      </c>
      <c r="I63" s="18">
        <v>0</v>
      </c>
      <c r="J63" s="18">
        <v>2.4E-2</v>
      </c>
      <c r="K63" s="17">
        <v>3476109.63</v>
      </c>
      <c r="L63" s="17">
        <v>103.7</v>
      </c>
      <c r="M63" s="17">
        <v>3604.73</v>
      </c>
      <c r="N63" s="18">
        <v>3.4957052377469354E-3</v>
      </c>
      <c r="O63" s="18">
        <v>1.7871581509238679E-4</v>
      </c>
    </row>
    <row r="64" spans="2:15" ht="15" x14ac:dyDescent="0.25">
      <c r="B64" s="50" t="s">
        <v>5019</v>
      </c>
      <c r="C64" s="42" t="s">
        <v>4267</v>
      </c>
      <c r="D64" s="57">
        <v>160230975</v>
      </c>
      <c r="E64" s="42" t="s">
        <v>95</v>
      </c>
      <c r="F64" s="42" t="s">
        <v>87</v>
      </c>
      <c r="G64" s="17">
        <v>8.7799999999999994</v>
      </c>
      <c r="H64" s="42" t="s">
        <v>88</v>
      </c>
      <c r="I64" s="18">
        <v>0</v>
      </c>
      <c r="J64" s="18">
        <v>1.3000000000000001E-2</v>
      </c>
      <c r="K64" s="17">
        <v>15919407.5</v>
      </c>
      <c r="L64" s="17">
        <v>105.89</v>
      </c>
      <c r="M64" s="17">
        <v>16857.060000000001</v>
      </c>
      <c r="N64" s="18">
        <v>1.6347219607297733E-2</v>
      </c>
      <c r="O64" s="18">
        <v>8.3574171101893067E-4</v>
      </c>
    </row>
    <row r="65" spans="2:15" ht="15" x14ac:dyDescent="0.25">
      <c r="B65" s="50" t="s">
        <v>5019</v>
      </c>
      <c r="C65" s="42" t="s">
        <v>4267</v>
      </c>
      <c r="D65" s="57">
        <v>160231056</v>
      </c>
      <c r="E65" s="42" t="s">
        <v>95</v>
      </c>
      <c r="F65" s="42" t="s">
        <v>87</v>
      </c>
      <c r="G65" s="17">
        <v>5.28</v>
      </c>
      <c r="H65" s="42" t="s">
        <v>88</v>
      </c>
      <c r="I65" s="18">
        <v>0</v>
      </c>
      <c r="J65" s="18">
        <v>4.4999999999999998E-2</v>
      </c>
      <c r="K65" s="17">
        <v>6457841.1299999999</v>
      </c>
      <c r="L65" s="17">
        <v>106.99</v>
      </c>
      <c r="M65" s="17">
        <v>6909.24</v>
      </c>
      <c r="N65" s="18">
        <v>6.7002706046917901E-3</v>
      </c>
      <c r="O65" s="18">
        <v>3.4254728045343826E-4</v>
      </c>
    </row>
    <row r="66" spans="2:15" ht="15" x14ac:dyDescent="0.25">
      <c r="B66" s="50" t="s">
        <v>5019</v>
      </c>
      <c r="C66" s="42" t="s">
        <v>4267</v>
      </c>
      <c r="D66" s="57">
        <v>160231130</v>
      </c>
      <c r="E66" s="42" t="s">
        <v>95</v>
      </c>
      <c r="F66" s="42" t="s">
        <v>87</v>
      </c>
      <c r="G66" s="17">
        <v>8.16</v>
      </c>
      <c r="H66" s="42" t="s">
        <v>88</v>
      </c>
      <c r="I66" s="18">
        <v>0</v>
      </c>
      <c r="J66" s="18">
        <v>2.3E-2</v>
      </c>
      <c r="K66" s="17">
        <v>13932393.92</v>
      </c>
      <c r="L66" s="17">
        <v>90.53</v>
      </c>
      <c r="M66" s="17">
        <v>12613</v>
      </c>
      <c r="N66" s="18">
        <v>1.2231520852796768E-2</v>
      </c>
      <c r="O66" s="18">
        <v>6.2532910252925309E-4</v>
      </c>
    </row>
    <row r="67" spans="2:15" ht="15" x14ac:dyDescent="0.25">
      <c r="B67" s="50" t="s">
        <v>5019</v>
      </c>
      <c r="C67" s="42" t="s">
        <v>4267</v>
      </c>
      <c r="D67" s="57">
        <v>160231213</v>
      </c>
      <c r="E67" s="42" t="s">
        <v>95</v>
      </c>
      <c r="F67" s="42" t="s">
        <v>87</v>
      </c>
      <c r="G67" s="17">
        <v>8</v>
      </c>
      <c r="H67" s="42" t="s">
        <v>88</v>
      </c>
      <c r="I67" s="18">
        <v>0</v>
      </c>
      <c r="J67" s="18">
        <v>2.4000000000000004E-2</v>
      </c>
      <c r="K67" s="17">
        <v>2836850.81</v>
      </c>
      <c r="L67" s="17">
        <v>94.87</v>
      </c>
      <c r="M67" s="17">
        <v>2691.32</v>
      </c>
      <c r="N67" s="18">
        <v>2.609921248041624E-3</v>
      </c>
      <c r="O67" s="18">
        <v>1.3343064459042493E-4</v>
      </c>
    </row>
    <row r="68" spans="2:15" ht="15" x14ac:dyDescent="0.25">
      <c r="B68" s="50" t="s">
        <v>5019</v>
      </c>
      <c r="C68" s="42" t="s">
        <v>4267</v>
      </c>
      <c r="D68" s="57">
        <v>160231395</v>
      </c>
      <c r="E68" s="42" t="s">
        <v>95</v>
      </c>
      <c r="F68" s="42" t="s">
        <v>87</v>
      </c>
      <c r="G68" s="17">
        <v>7.62</v>
      </c>
      <c r="H68" s="42" t="s">
        <v>88</v>
      </c>
      <c r="I68" s="18">
        <v>0</v>
      </c>
      <c r="J68" s="18">
        <v>4.4000000000000004E-2</v>
      </c>
      <c r="K68" s="17">
        <v>3244140.88</v>
      </c>
      <c r="L68" s="17">
        <v>99.82</v>
      </c>
      <c r="M68" s="17">
        <v>3238.3</v>
      </c>
      <c r="N68" s="18">
        <v>3.1403578829471007E-3</v>
      </c>
      <c r="O68" s="18">
        <v>1.6054889659244275E-4</v>
      </c>
    </row>
    <row r="69" spans="2:15" ht="15" x14ac:dyDescent="0.25">
      <c r="B69" s="50" t="s">
        <v>5011</v>
      </c>
      <c r="C69" s="42" t="s">
        <v>4267</v>
      </c>
      <c r="D69" s="42" t="s">
        <v>4305</v>
      </c>
      <c r="E69" s="42" t="s">
        <v>351</v>
      </c>
      <c r="F69" s="42" t="s">
        <v>87</v>
      </c>
      <c r="G69" s="17">
        <v>1.56</v>
      </c>
      <c r="H69" s="42" t="s">
        <v>88</v>
      </c>
      <c r="I69" s="18">
        <v>3.27E-2</v>
      </c>
      <c r="J69" s="18">
        <v>7.9000000000000008E-3</v>
      </c>
      <c r="K69" s="17">
        <v>1392840</v>
      </c>
      <c r="L69" s="17">
        <v>106.35</v>
      </c>
      <c r="M69" s="17">
        <v>1481.2853399999999</v>
      </c>
      <c r="N69" s="18">
        <v>1.4364839867717554E-3</v>
      </c>
      <c r="O69" s="18">
        <v>7.3439374633468602E-5</v>
      </c>
    </row>
    <row r="70" spans="2:15" ht="15" x14ac:dyDescent="0.25">
      <c r="B70" s="50" t="s">
        <v>5008</v>
      </c>
      <c r="C70" s="42" t="s">
        <v>4267</v>
      </c>
      <c r="D70" s="57">
        <v>100049527</v>
      </c>
      <c r="E70" s="42" t="s">
        <v>770</v>
      </c>
      <c r="F70" s="42" t="s">
        <v>335</v>
      </c>
      <c r="G70" s="17">
        <v>5.04</v>
      </c>
      <c r="H70" s="42" t="s">
        <v>88</v>
      </c>
      <c r="I70" s="18">
        <v>0</v>
      </c>
      <c r="J70" s="18">
        <v>7.0699999999999999E-2</v>
      </c>
      <c r="K70" s="17">
        <v>1561878.31</v>
      </c>
      <c r="L70" s="17">
        <v>149.69</v>
      </c>
      <c r="M70" s="17">
        <v>2337.98</v>
      </c>
      <c r="N70" s="18">
        <v>2.267267987268833E-3</v>
      </c>
      <c r="O70" s="18">
        <v>1.1591270396664896E-4</v>
      </c>
    </row>
    <row r="71" spans="2:15" ht="15" x14ac:dyDescent="0.25">
      <c r="B71" s="50" t="s">
        <v>5008</v>
      </c>
      <c r="C71" s="42" t="s">
        <v>4267</v>
      </c>
      <c r="D71" s="57">
        <v>100049600</v>
      </c>
      <c r="E71" s="42" t="s">
        <v>770</v>
      </c>
      <c r="F71" s="42" t="s">
        <v>335</v>
      </c>
      <c r="G71" s="17">
        <v>5.21</v>
      </c>
      <c r="H71" s="42" t="s">
        <v>88</v>
      </c>
      <c r="I71" s="18">
        <v>0</v>
      </c>
      <c r="J71" s="18">
        <v>6.4000000000000001E-2</v>
      </c>
      <c r="K71" s="17">
        <v>77713.73</v>
      </c>
      <c r="L71" s="17">
        <v>160.97999999999999</v>
      </c>
      <c r="M71" s="17">
        <v>125.1</v>
      </c>
      <c r="N71" s="18">
        <v>1.2131636079321936E-4</v>
      </c>
      <c r="O71" s="18">
        <v>6.2022255392380528E-6</v>
      </c>
    </row>
    <row r="72" spans="2:15" ht="15" x14ac:dyDescent="0.25">
      <c r="B72" s="50" t="s">
        <v>5008</v>
      </c>
      <c r="C72" s="42" t="s">
        <v>4267</v>
      </c>
      <c r="D72" s="57">
        <v>100050905</v>
      </c>
      <c r="E72" s="42" t="s">
        <v>351</v>
      </c>
      <c r="F72" s="42" t="s">
        <v>87</v>
      </c>
      <c r="G72" s="17">
        <v>5.04</v>
      </c>
      <c r="H72" s="42" t="s">
        <v>88</v>
      </c>
      <c r="I72" s="18">
        <v>0</v>
      </c>
      <c r="J72" s="18">
        <v>5.74E-2</v>
      </c>
      <c r="K72" s="17">
        <v>730737.87</v>
      </c>
      <c r="L72" s="17">
        <v>150.01</v>
      </c>
      <c r="M72" s="17">
        <v>1096.18</v>
      </c>
      <c r="N72" s="18">
        <v>1.0630261260936148E-3</v>
      </c>
      <c r="O72" s="18">
        <v>5.4346567478832687E-5</v>
      </c>
    </row>
    <row r="73" spans="2:15" ht="15" x14ac:dyDescent="0.25">
      <c r="B73" s="50" t="s">
        <v>5008</v>
      </c>
      <c r="C73" s="42" t="s">
        <v>4267</v>
      </c>
      <c r="D73" s="57">
        <v>100051168</v>
      </c>
      <c r="E73" s="42" t="s">
        <v>351</v>
      </c>
      <c r="F73" s="42" t="s">
        <v>87</v>
      </c>
      <c r="G73" s="17">
        <v>5.04</v>
      </c>
      <c r="H73" s="42" t="s">
        <v>88</v>
      </c>
      <c r="I73" s="18">
        <v>0</v>
      </c>
      <c r="J73" s="18">
        <v>5.8200000000000002E-2</v>
      </c>
      <c r="K73" s="17">
        <v>734788.90999999992</v>
      </c>
      <c r="L73" s="17">
        <v>150.46</v>
      </c>
      <c r="M73" s="17">
        <v>1105.56</v>
      </c>
      <c r="N73" s="18">
        <v>1.0721224287654004E-3</v>
      </c>
      <c r="O73" s="18">
        <v>5.4811610448921034E-5</v>
      </c>
    </row>
    <row r="74" spans="2:15" ht="15" x14ac:dyDescent="0.25">
      <c r="B74" s="50" t="s">
        <v>5008</v>
      </c>
      <c r="C74" s="42" t="s">
        <v>4267</v>
      </c>
      <c r="D74" s="57">
        <v>100050665</v>
      </c>
      <c r="E74" s="42" t="s">
        <v>351</v>
      </c>
      <c r="F74" s="42" t="s">
        <v>87</v>
      </c>
      <c r="G74" s="17">
        <v>5.0400000000000009</v>
      </c>
      <c r="H74" s="42" t="s">
        <v>88</v>
      </c>
      <c r="I74" s="18">
        <v>0</v>
      </c>
      <c r="J74" s="18">
        <v>6.5000000000000002E-2</v>
      </c>
      <c r="K74" s="17">
        <v>1709272.3399999999</v>
      </c>
      <c r="L74" s="17">
        <v>147.34</v>
      </c>
      <c r="M74" s="17">
        <v>2518.4499999999998</v>
      </c>
      <c r="N74" s="18">
        <v>2.4422796869678918E-3</v>
      </c>
      <c r="O74" s="18">
        <v>1.2486007121737869E-4</v>
      </c>
    </row>
    <row r="75" spans="2:15" ht="15" x14ac:dyDescent="0.25">
      <c r="B75" s="50" t="s">
        <v>5008</v>
      </c>
      <c r="C75" s="42" t="s">
        <v>4267</v>
      </c>
      <c r="D75" s="57">
        <v>100050822</v>
      </c>
      <c r="E75" s="42" t="s">
        <v>351</v>
      </c>
      <c r="F75" s="42" t="s">
        <v>87</v>
      </c>
      <c r="G75" s="17">
        <v>5.04</v>
      </c>
      <c r="H75" s="42" t="s">
        <v>88</v>
      </c>
      <c r="I75" s="18">
        <v>0</v>
      </c>
      <c r="J75" s="18">
        <v>6.5000000000000002E-2</v>
      </c>
      <c r="K75" s="17">
        <v>1212494.18</v>
      </c>
      <c r="L75" s="17">
        <v>148.96</v>
      </c>
      <c r="M75" s="17">
        <v>1806.13</v>
      </c>
      <c r="N75" s="18">
        <v>1.7515037467582518E-3</v>
      </c>
      <c r="O75" s="18">
        <v>8.9544569250072151E-5</v>
      </c>
    </row>
    <row r="76" spans="2:15" ht="15" x14ac:dyDescent="0.25">
      <c r="B76" s="50" t="s">
        <v>5008</v>
      </c>
      <c r="C76" s="42" t="s">
        <v>4267</v>
      </c>
      <c r="D76" s="57">
        <v>100050335</v>
      </c>
      <c r="E76" s="42" t="s">
        <v>770</v>
      </c>
      <c r="F76" s="42" t="s">
        <v>335</v>
      </c>
      <c r="G76" s="17">
        <v>5.0400000000000009</v>
      </c>
      <c r="H76" s="42" t="s">
        <v>88</v>
      </c>
      <c r="I76" s="18">
        <v>0</v>
      </c>
      <c r="J76" s="18">
        <v>7.3300000000000004E-2</v>
      </c>
      <c r="K76" s="17">
        <v>1871213.71</v>
      </c>
      <c r="L76" s="17">
        <v>147.07</v>
      </c>
      <c r="M76" s="17">
        <v>2752</v>
      </c>
      <c r="N76" s="18">
        <v>2.66876598643437E-3</v>
      </c>
      <c r="O76" s="18">
        <v>1.3643904623487706E-4</v>
      </c>
    </row>
    <row r="77" spans="2:15" ht="15" x14ac:dyDescent="0.25">
      <c r="B77" s="50" t="s">
        <v>5008</v>
      </c>
      <c r="C77" s="42" t="s">
        <v>4267</v>
      </c>
      <c r="D77" s="57">
        <v>100050582</v>
      </c>
      <c r="E77" s="42" t="s">
        <v>770</v>
      </c>
      <c r="F77" s="42" t="s">
        <v>335</v>
      </c>
      <c r="G77" s="17">
        <v>5.0399999999999991</v>
      </c>
      <c r="H77" s="42" t="s">
        <v>88</v>
      </c>
      <c r="I77" s="18">
        <v>0</v>
      </c>
      <c r="J77" s="18">
        <v>7.0000000000000007E-2</v>
      </c>
      <c r="K77" s="17">
        <v>1648684.49</v>
      </c>
      <c r="L77" s="17">
        <v>146.62</v>
      </c>
      <c r="M77" s="17">
        <v>2417.3000000000002</v>
      </c>
      <c r="N77" s="18">
        <v>2.3441889603952773E-3</v>
      </c>
      <c r="O77" s="18">
        <v>1.1984524217426177E-4</v>
      </c>
    </row>
    <row r="78" spans="2:15" ht="15" x14ac:dyDescent="0.25">
      <c r="B78" s="50" t="s">
        <v>5008</v>
      </c>
      <c r="C78" s="42" t="s">
        <v>4267</v>
      </c>
      <c r="D78" s="57">
        <v>100047216</v>
      </c>
      <c r="E78" s="42" t="s">
        <v>770</v>
      </c>
      <c r="F78" s="42" t="s">
        <v>335</v>
      </c>
      <c r="G78" s="17">
        <v>5.21</v>
      </c>
      <c r="H78" s="42" t="s">
        <v>88</v>
      </c>
      <c r="I78" s="18">
        <v>0</v>
      </c>
      <c r="J78" s="18">
        <v>6.4000000000000001E-2</v>
      </c>
      <c r="K78" s="17">
        <v>63727.16</v>
      </c>
      <c r="L78" s="17">
        <v>171.12</v>
      </c>
      <c r="M78" s="17">
        <v>109.05</v>
      </c>
      <c r="N78" s="18">
        <v>1.0575179172262646E-4</v>
      </c>
      <c r="O78" s="18">
        <v>5.4064963633406049E-6</v>
      </c>
    </row>
    <row r="79" spans="2:15" ht="15" x14ac:dyDescent="0.25">
      <c r="B79" s="50" t="s">
        <v>5008</v>
      </c>
      <c r="C79" s="42" t="s">
        <v>4267</v>
      </c>
      <c r="D79" s="57">
        <v>100046713</v>
      </c>
      <c r="E79" s="42" t="s">
        <v>770</v>
      </c>
      <c r="F79" s="42" t="s">
        <v>335</v>
      </c>
      <c r="G79" s="17">
        <v>5.21</v>
      </c>
      <c r="H79" s="42" t="s">
        <v>88</v>
      </c>
      <c r="I79" s="18">
        <v>0</v>
      </c>
      <c r="J79" s="18">
        <v>6.4000000000000001E-2</v>
      </c>
      <c r="K79" s="17">
        <v>48512.86</v>
      </c>
      <c r="L79" s="17">
        <v>172.91</v>
      </c>
      <c r="M79" s="17">
        <v>83.88</v>
      </c>
      <c r="N79" s="18">
        <v>8.1343056301640606E-5</v>
      </c>
      <c r="O79" s="18">
        <v>4.1586145342229245E-6</v>
      </c>
    </row>
    <row r="80" spans="2:15" ht="15" x14ac:dyDescent="0.25">
      <c r="B80" s="50" t="s">
        <v>5008</v>
      </c>
      <c r="C80" s="42" t="s">
        <v>4267</v>
      </c>
      <c r="D80" s="57">
        <v>100049865</v>
      </c>
      <c r="E80" s="42" t="s">
        <v>770</v>
      </c>
      <c r="F80" s="42" t="s">
        <v>335</v>
      </c>
      <c r="G80" s="17">
        <v>5.04</v>
      </c>
      <c r="H80" s="42" t="s">
        <v>88</v>
      </c>
      <c r="I80" s="18">
        <v>0</v>
      </c>
      <c r="J80" s="18">
        <v>6.5000000000000002E-2</v>
      </c>
      <c r="K80" s="17">
        <v>1943160.31</v>
      </c>
      <c r="L80" s="17">
        <v>147.34</v>
      </c>
      <c r="M80" s="17">
        <v>2863.05</v>
      </c>
      <c r="N80" s="18">
        <v>2.7764572883215563E-3</v>
      </c>
      <c r="O80" s="18">
        <v>1.4194469888181862E-4</v>
      </c>
    </row>
    <row r="81" spans="2:15" ht="15" x14ac:dyDescent="0.25">
      <c r="B81" s="50" t="s">
        <v>5008</v>
      </c>
      <c r="C81" s="42" t="s">
        <v>4267</v>
      </c>
      <c r="D81" s="57">
        <v>100046895</v>
      </c>
      <c r="E81" s="42" t="s">
        <v>770</v>
      </c>
      <c r="F81" s="42" t="s">
        <v>335</v>
      </c>
      <c r="G81" s="17">
        <v>5.0399999999999991</v>
      </c>
      <c r="H81" s="42" t="s">
        <v>88</v>
      </c>
      <c r="I81" s="18">
        <v>0</v>
      </c>
      <c r="J81" s="18">
        <v>6.6299999999999998E-2</v>
      </c>
      <c r="K81" s="17">
        <v>972414.51</v>
      </c>
      <c r="L81" s="17">
        <v>160.78</v>
      </c>
      <c r="M81" s="17">
        <v>1563.45</v>
      </c>
      <c r="N81" s="18">
        <v>1.5161635833905581E-3</v>
      </c>
      <c r="O81" s="18">
        <v>7.7512945797935534E-5</v>
      </c>
    </row>
    <row r="82" spans="2:15" ht="15" x14ac:dyDescent="0.25">
      <c r="B82" s="50" t="s">
        <v>5008</v>
      </c>
      <c r="C82" s="42" t="s">
        <v>4267</v>
      </c>
      <c r="D82" s="57">
        <v>100048537</v>
      </c>
      <c r="E82" s="42" t="s">
        <v>770</v>
      </c>
      <c r="F82" s="42" t="s">
        <v>335</v>
      </c>
      <c r="G82" s="17">
        <v>5.04</v>
      </c>
      <c r="H82" s="42" t="s">
        <v>88</v>
      </c>
      <c r="I82" s="18">
        <v>0</v>
      </c>
      <c r="J82" s="18">
        <v>6.1500000000000006E-2</v>
      </c>
      <c r="K82" s="17">
        <v>4075967.4699999997</v>
      </c>
      <c r="L82" s="17">
        <v>156.44</v>
      </c>
      <c r="M82" s="17">
        <v>6376.44</v>
      </c>
      <c r="N82" s="18">
        <v>6.1835850968530422E-3</v>
      </c>
      <c r="O82" s="18">
        <v>3.1613204650215098E-4</v>
      </c>
    </row>
    <row r="83" spans="2:15" ht="15" x14ac:dyDescent="0.25">
      <c r="B83" s="50" t="s">
        <v>5008</v>
      </c>
      <c r="C83" s="42" t="s">
        <v>4267</v>
      </c>
      <c r="D83" s="57">
        <v>100048792</v>
      </c>
      <c r="E83" s="42" t="s">
        <v>770</v>
      </c>
      <c r="F83" s="42" t="s">
        <v>335</v>
      </c>
      <c r="G83" s="17">
        <v>5.04</v>
      </c>
      <c r="H83" s="42" t="s">
        <v>88</v>
      </c>
      <c r="I83" s="18">
        <v>0</v>
      </c>
      <c r="J83" s="18">
        <v>5.5800000000000002E-2</v>
      </c>
      <c r="K83" s="17">
        <v>2707178.23</v>
      </c>
      <c r="L83" s="17">
        <v>156.9</v>
      </c>
      <c r="M83" s="17">
        <v>4247.5600000000004</v>
      </c>
      <c r="N83" s="18">
        <v>4.1190928972889441E-3</v>
      </c>
      <c r="O83" s="18">
        <v>2.105861319859791E-4</v>
      </c>
    </row>
    <row r="84" spans="2:15" ht="15" x14ac:dyDescent="0.25">
      <c r="B84" s="50" t="s">
        <v>5008</v>
      </c>
      <c r="C84" s="42" t="s">
        <v>4267</v>
      </c>
      <c r="D84" s="57">
        <v>100048610</v>
      </c>
      <c r="E84" s="42" t="s">
        <v>770</v>
      </c>
      <c r="F84" s="42" t="s">
        <v>335</v>
      </c>
      <c r="G84" s="17">
        <v>5.21</v>
      </c>
      <c r="H84" s="42" t="s">
        <v>88</v>
      </c>
      <c r="I84" s="18">
        <v>0</v>
      </c>
      <c r="J84" s="18">
        <v>6.6500000000000004E-2</v>
      </c>
      <c r="K84" s="17">
        <v>206498.21000000002</v>
      </c>
      <c r="L84" s="17">
        <v>168.24</v>
      </c>
      <c r="M84" s="17">
        <v>347.41</v>
      </c>
      <c r="N84" s="18">
        <v>3.3690261313487082E-4</v>
      </c>
      <c r="O84" s="18">
        <v>1.7223942242899218E-5</v>
      </c>
    </row>
    <row r="85" spans="2:15" ht="15" x14ac:dyDescent="0.25">
      <c r="B85" s="50" t="s">
        <v>5008</v>
      </c>
      <c r="C85" s="42" t="s">
        <v>4267</v>
      </c>
      <c r="D85" s="57">
        <v>100048875</v>
      </c>
      <c r="E85" s="42" t="s">
        <v>770</v>
      </c>
      <c r="F85" s="42" t="s">
        <v>335</v>
      </c>
      <c r="G85" s="17">
        <v>5.21</v>
      </c>
      <c r="H85" s="42" t="s">
        <v>88</v>
      </c>
      <c r="I85" s="18">
        <v>0</v>
      </c>
      <c r="J85" s="18">
        <v>6.4000000000000001E-2</v>
      </c>
      <c r="K85" s="17">
        <v>138850.93</v>
      </c>
      <c r="L85" s="17">
        <v>168.74</v>
      </c>
      <c r="M85" s="17">
        <v>234.29</v>
      </c>
      <c r="N85" s="18">
        <v>2.2720391822736501E-4</v>
      </c>
      <c r="O85" s="18">
        <v>1.1615662842430723E-5</v>
      </c>
    </row>
    <row r="86" spans="2:15" ht="15" x14ac:dyDescent="0.25">
      <c r="B86" s="50" t="s">
        <v>5008</v>
      </c>
      <c r="C86" s="42" t="s">
        <v>4267</v>
      </c>
      <c r="D86" s="57">
        <v>100047398</v>
      </c>
      <c r="E86" s="42" t="s">
        <v>770</v>
      </c>
      <c r="F86" s="42" t="s">
        <v>335</v>
      </c>
      <c r="G86" s="17">
        <v>5.04</v>
      </c>
      <c r="H86" s="42" t="s">
        <v>88</v>
      </c>
      <c r="I86" s="18">
        <v>0</v>
      </c>
      <c r="J86" s="18">
        <v>7.1800000000000017E-2</v>
      </c>
      <c r="K86" s="17">
        <v>2618873.19</v>
      </c>
      <c r="L86" s="17">
        <v>159.12</v>
      </c>
      <c r="M86" s="17">
        <v>4167.1499999999996</v>
      </c>
      <c r="N86" s="18">
        <v>4.0411148911228198E-3</v>
      </c>
      <c r="O86" s="18">
        <v>2.0659955360380399E-4</v>
      </c>
    </row>
    <row r="87" spans="2:15" ht="15" x14ac:dyDescent="0.25">
      <c r="B87" s="50" t="s">
        <v>5008</v>
      </c>
      <c r="C87" s="42" t="s">
        <v>4267</v>
      </c>
      <c r="D87" s="57">
        <v>100046143</v>
      </c>
      <c r="E87" s="42" t="s">
        <v>770</v>
      </c>
      <c r="F87" s="42" t="s">
        <v>335</v>
      </c>
      <c r="G87" s="17">
        <v>5.0399999999999991</v>
      </c>
      <c r="H87" s="42" t="s">
        <v>88</v>
      </c>
      <c r="I87" s="18">
        <v>0</v>
      </c>
      <c r="J87" s="18">
        <v>6.5199999999999994E-2</v>
      </c>
      <c r="K87" s="17">
        <v>2246086.2599999998</v>
      </c>
      <c r="L87" s="17">
        <v>160.02000000000001</v>
      </c>
      <c r="M87" s="17">
        <v>3594.19</v>
      </c>
      <c r="N87" s="18">
        <v>3.4854840191797052E-3</v>
      </c>
      <c r="O87" s="18">
        <v>1.7819326147780991E-4</v>
      </c>
    </row>
    <row r="88" spans="2:15" ht="15" x14ac:dyDescent="0.25">
      <c r="B88" s="50" t="s">
        <v>5008</v>
      </c>
      <c r="C88" s="42" t="s">
        <v>4267</v>
      </c>
      <c r="D88" s="57">
        <v>100046481</v>
      </c>
      <c r="E88" s="42" t="s">
        <v>770</v>
      </c>
      <c r="F88" s="42" t="s">
        <v>335</v>
      </c>
      <c r="G88" s="17">
        <v>5.04</v>
      </c>
      <c r="H88" s="42" t="s">
        <v>88</v>
      </c>
      <c r="I88" s="18">
        <v>0</v>
      </c>
      <c r="J88" s="18">
        <v>6.519999999999998E-2</v>
      </c>
      <c r="K88" s="17">
        <v>86432.76</v>
      </c>
      <c r="L88" s="17">
        <v>159.27000000000001</v>
      </c>
      <c r="M88" s="17">
        <v>137.66</v>
      </c>
      <c r="N88" s="18">
        <v>1.3349648462665528E-4</v>
      </c>
      <c r="O88" s="18">
        <v>6.8249270002518815E-6</v>
      </c>
    </row>
    <row r="89" spans="2:15" ht="15" x14ac:dyDescent="0.25">
      <c r="B89" s="50" t="s">
        <v>5008</v>
      </c>
      <c r="C89" s="42" t="s">
        <v>4267</v>
      </c>
      <c r="D89" s="57">
        <v>100046978</v>
      </c>
      <c r="E89" s="42" t="s">
        <v>770</v>
      </c>
      <c r="F89" s="42" t="s">
        <v>335</v>
      </c>
      <c r="G89" s="17">
        <v>5.04</v>
      </c>
      <c r="H89" s="42" t="s">
        <v>88</v>
      </c>
      <c r="I89" s="18">
        <v>0</v>
      </c>
      <c r="J89" s="18">
        <v>6.5199999999999994E-2</v>
      </c>
      <c r="K89" s="17">
        <v>1114370.5899999999</v>
      </c>
      <c r="L89" s="17">
        <v>159.12</v>
      </c>
      <c r="M89" s="17">
        <v>1773.18</v>
      </c>
      <c r="N89" s="18">
        <v>1.7195503167971281E-3</v>
      </c>
      <c r="O89" s="18">
        <v>8.7910969477746851E-5</v>
      </c>
    </row>
    <row r="90" spans="2:15" ht="15" x14ac:dyDescent="0.25">
      <c r="B90" s="50" t="s">
        <v>5008</v>
      </c>
      <c r="C90" s="42" t="s">
        <v>4267</v>
      </c>
      <c r="D90" s="57">
        <v>100048040</v>
      </c>
      <c r="E90" s="42" t="s">
        <v>770</v>
      </c>
      <c r="F90" s="42" t="s">
        <v>335</v>
      </c>
      <c r="G90" s="17">
        <v>5.0400000000000009</v>
      </c>
      <c r="H90" s="42" t="s">
        <v>88</v>
      </c>
      <c r="I90" s="18">
        <v>0</v>
      </c>
      <c r="J90" s="18">
        <v>6.6500000000000017E-2</v>
      </c>
      <c r="K90" s="17">
        <v>1238292.3899999999</v>
      </c>
      <c r="L90" s="17">
        <v>160.37</v>
      </c>
      <c r="M90" s="17">
        <v>1985.85</v>
      </c>
      <c r="N90" s="18">
        <v>1.9257881301456008E-3</v>
      </c>
      <c r="O90" s="18">
        <v>9.8454752894451539E-5</v>
      </c>
    </row>
    <row r="91" spans="2:15" ht="15" x14ac:dyDescent="0.25">
      <c r="B91" s="50" t="s">
        <v>5008</v>
      </c>
      <c r="C91" s="42" t="s">
        <v>4267</v>
      </c>
      <c r="D91" s="57">
        <v>100048206</v>
      </c>
      <c r="E91" s="42" t="s">
        <v>770</v>
      </c>
      <c r="F91" s="42" t="s">
        <v>335</v>
      </c>
      <c r="G91" s="17">
        <v>5.04</v>
      </c>
      <c r="H91" s="42" t="s">
        <v>88</v>
      </c>
      <c r="I91" s="18">
        <v>0</v>
      </c>
      <c r="J91" s="18">
        <v>5.9700000000000003E-2</v>
      </c>
      <c r="K91" s="17">
        <v>314496.71000000002</v>
      </c>
      <c r="L91" s="17">
        <v>157.99</v>
      </c>
      <c r="M91" s="17">
        <v>496.88</v>
      </c>
      <c r="N91" s="18">
        <v>4.8185190528325205E-4</v>
      </c>
      <c r="O91" s="18">
        <v>2.4634387097814579E-5</v>
      </c>
    </row>
    <row r="92" spans="2:15" ht="15" x14ac:dyDescent="0.25">
      <c r="B92" s="50" t="s">
        <v>5008</v>
      </c>
      <c r="C92" s="42" t="s">
        <v>4267</v>
      </c>
      <c r="D92" s="57">
        <v>100049295</v>
      </c>
      <c r="E92" s="42" t="s">
        <v>770</v>
      </c>
      <c r="F92" s="42" t="s">
        <v>335</v>
      </c>
      <c r="G92" s="17">
        <v>5.0400000000000009</v>
      </c>
      <c r="H92" s="42" t="s">
        <v>88</v>
      </c>
      <c r="I92" s="18">
        <v>0</v>
      </c>
      <c r="J92" s="18">
        <v>5.9800000000000013E-2</v>
      </c>
      <c r="K92" s="17">
        <v>2007193.39</v>
      </c>
      <c r="L92" s="17">
        <v>154.16999999999999</v>
      </c>
      <c r="M92" s="17">
        <v>3094.49</v>
      </c>
      <c r="N92" s="18">
        <v>3.0008974045644234E-3</v>
      </c>
      <c r="O92" s="18">
        <v>1.53419064020118E-4</v>
      </c>
    </row>
    <row r="93" spans="2:15" ht="15" x14ac:dyDescent="0.25">
      <c r="B93" s="50" t="s">
        <v>5008</v>
      </c>
      <c r="C93" s="42" t="s">
        <v>4267</v>
      </c>
      <c r="D93" s="57">
        <v>100046556</v>
      </c>
      <c r="E93" s="42" t="s">
        <v>770</v>
      </c>
      <c r="F93" s="42" t="s">
        <v>335</v>
      </c>
      <c r="G93" s="17">
        <v>5.21</v>
      </c>
      <c r="H93" s="42" t="s">
        <v>88</v>
      </c>
      <c r="I93" s="18">
        <v>0</v>
      </c>
      <c r="J93" s="18">
        <v>6.3999999999999987E-2</v>
      </c>
      <c r="K93" s="17">
        <v>4318.82</v>
      </c>
      <c r="L93" s="17">
        <v>171.29</v>
      </c>
      <c r="M93" s="17">
        <v>7.3999999999999995</v>
      </c>
      <c r="N93" s="18">
        <v>7.1761876088714884E-6</v>
      </c>
      <c r="O93" s="18">
        <v>3.6687824932343399E-7</v>
      </c>
    </row>
    <row r="94" spans="2:15" ht="15" x14ac:dyDescent="0.25">
      <c r="B94" s="50" t="s">
        <v>5008</v>
      </c>
      <c r="C94" s="42" t="s">
        <v>4267</v>
      </c>
      <c r="D94" s="57">
        <v>100046226</v>
      </c>
      <c r="E94" s="42" t="s">
        <v>770</v>
      </c>
      <c r="F94" s="42" t="s">
        <v>335</v>
      </c>
      <c r="G94" s="17">
        <v>5.21</v>
      </c>
      <c r="H94" s="42" t="s">
        <v>88</v>
      </c>
      <c r="I94" s="18">
        <v>0</v>
      </c>
      <c r="J94" s="18">
        <v>6.4000000000000001E-2</v>
      </c>
      <c r="K94" s="17">
        <v>111560.15</v>
      </c>
      <c r="L94" s="17">
        <v>172.09</v>
      </c>
      <c r="M94" s="17">
        <v>191.98999999999998</v>
      </c>
      <c r="N94" s="18">
        <v>1.8618327824692393E-4</v>
      </c>
      <c r="O94" s="18">
        <v>9.5185074442710928E-6</v>
      </c>
    </row>
    <row r="95" spans="2:15" ht="15" x14ac:dyDescent="0.25">
      <c r="B95" s="50" t="s">
        <v>5008</v>
      </c>
      <c r="C95" s="42" t="s">
        <v>4267</v>
      </c>
      <c r="D95" s="57">
        <v>100047059</v>
      </c>
      <c r="E95" s="42" t="s">
        <v>770</v>
      </c>
      <c r="F95" s="42" t="s">
        <v>335</v>
      </c>
      <c r="G95" s="17">
        <v>5.21</v>
      </c>
      <c r="H95" s="42" t="s">
        <v>88</v>
      </c>
      <c r="I95" s="18">
        <v>0</v>
      </c>
      <c r="J95" s="18">
        <v>6.4000000000000001E-2</v>
      </c>
      <c r="K95" s="17">
        <f>55217.59+64526.34</f>
        <v>119743.93</v>
      </c>
      <c r="L95" s="17">
        <v>171.12</v>
      </c>
      <c r="M95" s="17">
        <f>94.48+110.41</f>
        <v>204.89</v>
      </c>
      <c r="N95" s="18">
        <f>0.00916224601738079%+0.0107070658634527%</f>
        <v>1.9869311880833489E-4</v>
      </c>
      <c r="O95" s="18">
        <f>0.000468414283730784%+0.000547392263618924%</f>
        <v>1.015806547349708E-5</v>
      </c>
    </row>
    <row r="96" spans="2:15" ht="15" x14ac:dyDescent="0.25">
      <c r="B96" s="50" t="s">
        <v>5008</v>
      </c>
      <c r="C96" s="42" t="s">
        <v>4267</v>
      </c>
      <c r="D96" s="57">
        <v>100048123</v>
      </c>
      <c r="E96" s="42" t="s">
        <v>770</v>
      </c>
      <c r="F96" s="42" t="s">
        <v>335</v>
      </c>
      <c r="G96" s="17">
        <v>5.21</v>
      </c>
      <c r="H96" s="42" t="s">
        <v>88</v>
      </c>
      <c r="I96" s="18">
        <v>0</v>
      </c>
      <c r="J96" s="18">
        <v>6.4000000000000015E-2</v>
      </c>
      <c r="K96" s="17">
        <v>61883.64</v>
      </c>
      <c r="L96" s="17">
        <v>172.47</v>
      </c>
      <c r="M96" s="17">
        <v>106.72999999999999</v>
      </c>
      <c r="N96" s="18">
        <v>1.0350195993173702E-4</v>
      </c>
      <c r="O96" s="18">
        <v>5.291475074363528E-6</v>
      </c>
    </row>
    <row r="97" spans="2:15" ht="15" x14ac:dyDescent="0.25">
      <c r="B97" s="50" t="s">
        <v>5008</v>
      </c>
      <c r="C97" s="42" t="s">
        <v>4267</v>
      </c>
      <c r="D97" s="57">
        <v>100048388</v>
      </c>
      <c r="E97" s="42" t="s">
        <v>770</v>
      </c>
      <c r="F97" s="42" t="s">
        <v>335</v>
      </c>
      <c r="G97" s="17">
        <v>5.21</v>
      </c>
      <c r="H97" s="42" t="s">
        <v>88</v>
      </c>
      <c r="I97" s="18">
        <v>0</v>
      </c>
      <c r="J97" s="18">
        <v>6.4000000000000001E-2</v>
      </c>
      <c r="K97" s="17">
        <v>16023.33</v>
      </c>
      <c r="L97" s="17">
        <v>169.91</v>
      </c>
      <c r="M97" s="17">
        <v>27.23</v>
      </c>
      <c r="N97" s="18">
        <v>2.6406430890482519E-5</v>
      </c>
      <c r="O97" s="18">
        <v>1.3500128012266361E-6</v>
      </c>
    </row>
    <row r="98" spans="2:15" ht="15" x14ac:dyDescent="0.25">
      <c r="B98" s="50" t="s">
        <v>5008</v>
      </c>
      <c r="C98" s="42" t="s">
        <v>4267</v>
      </c>
      <c r="D98" s="57">
        <v>100049378</v>
      </c>
      <c r="E98" s="42" t="s">
        <v>770</v>
      </c>
      <c r="F98" s="42" t="s">
        <v>335</v>
      </c>
      <c r="G98" s="17">
        <v>5.21</v>
      </c>
      <c r="H98" s="42" t="s">
        <v>88</v>
      </c>
      <c r="I98" s="18">
        <v>0</v>
      </c>
      <c r="J98" s="18">
        <v>6.4000000000000001E-2</v>
      </c>
      <c r="K98" s="17">
        <v>101924.45999999999</v>
      </c>
      <c r="L98" s="17">
        <v>165.81</v>
      </c>
      <c r="M98" s="17">
        <v>169</v>
      </c>
      <c r="N98" s="18">
        <v>1.6388860890530834E-4</v>
      </c>
      <c r="O98" s="18">
        <v>8.3787059642784248E-6</v>
      </c>
    </row>
    <row r="99" spans="2:15" ht="15" x14ac:dyDescent="0.25">
      <c r="B99" s="50" t="s">
        <v>5008</v>
      </c>
      <c r="C99" s="42" t="s">
        <v>4267</v>
      </c>
      <c r="D99" s="57">
        <v>100049949</v>
      </c>
      <c r="E99" s="42" t="s">
        <v>770</v>
      </c>
      <c r="F99" s="42" t="s">
        <v>335</v>
      </c>
      <c r="G99" s="17">
        <v>5.21</v>
      </c>
      <c r="H99" s="42" t="s">
        <v>88</v>
      </c>
      <c r="I99" s="18">
        <v>0</v>
      </c>
      <c r="J99" s="18">
        <v>6.4000000000000001E-2</v>
      </c>
      <c r="K99" s="17">
        <v>58555.710000000006</v>
      </c>
      <c r="L99" s="17">
        <v>158.44999999999999</v>
      </c>
      <c r="M99" s="17">
        <v>92.78</v>
      </c>
      <c r="N99" s="18">
        <v>8.9973876533931999E-5</v>
      </c>
      <c r="O99" s="18">
        <v>4.5998599962470549E-6</v>
      </c>
    </row>
    <row r="100" spans="2:15" ht="15" x14ac:dyDescent="0.25">
      <c r="B100" s="50" t="s">
        <v>4994</v>
      </c>
      <c r="C100" s="42" t="s">
        <v>4267</v>
      </c>
      <c r="D100" s="57">
        <v>100283811</v>
      </c>
      <c r="E100" s="42" t="s">
        <v>770</v>
      </c>
      <c r="F100" s="42" t="s">
        <v>335</v>
      </c>
      <c r="G100" s="17">
        <v>3.600000000000001</v>
      </c>
      <c r="H100" s="42" t="s">
        <v>88</v>
      </c>
      <c r="I100" s="18">
        <v>0</v>
      </c>
      <c r="J100" s="18">
        <v>4.5000000000000005E-2</v>
      </c>
      <c r="K100" s="17">
        <v>7462537.209999999</v>
      </c>
      <c r="L100" s="17">
        <v>113.62</v>
      </c>
      <c r="M100" s="17">
        <v>8428.2999999999993</v>
      </c>
      <c r="N100" s="18">
        <v>8.1733867599799413E-3</v>
      </c>
      <c r="O100" s="18">
        <v>4.1785945253685117E-4</v>
      </c>
    </row>
    <row r="101" spans="2:15" ht="15" x14ac:dyDescent="0.25">
      <c r="B101" s="50" t="s">
        <v>4994</v>
      </c>
      <c r="C101" s="42" t="s">
        <v>4267</v>
      </c>
      <c r="D101" s="57">
        <v>100276153</v>
      </c>
      <c r="E101" s="42" t="s">
        <v>770</v>
      </c>
      <c r="F101" s="42" t="s">
        <v>335</v>
      </c>
      <c r="G101" s="17">
        <v>4.4099999999999993</v>
      </c>
      <c r="H101" s="42" t="s">
        <v>88</v>
      </c>
      <c r="I101" s="18">
        <v>0</v>
      </c>
      <c r="J101" s="18">
        <v>3.0999999999999996E-2</v>
      </c>
      <c r="K101" s="17">
        <v>3548638.7199999997</v>
      </c>
      <c r="L101" s="17">
        <v>101.27</v>
      </c>
      <c r="M101" s="17">
        <v>3593.3100000000004</v>
      </c>
      <c r="N101" s="18">
        <v>3.4846306347072992E-3</v>
      </c>
      <c r="O101" s="18">
        <v>1.781496327130255E-4</v>
      </c>
    </row>
    <row r="102" spans="2:15" ht="15" x14ac:dyDescent="0.25">
      <c r="B102" s="50" t="s">
        <v>4994</v>
      </c>
      <c r="C102" s="42" t="s">
        <v>4267</v>
      </c>
      <c r="D102" s="42" t="s">
        <v>4306</v>
      </c>
      <c r="E102" s="42" t="s">
        <v>770</v>
      </c>
      <c r="F102" s="42" t="s">
        <v>335</v>
      </c>
      <c r="G102" s="17">
        <v>3.5999999999999992</v>
      </c>
      <c r="H102" s="42" t="s">
        <v>88</v>
      </c>
      <c r="I102" s="18">
        <v>4.4999999999999991E-2</v>
      </c>
      <c r="J102" s="18">
        <v>1.2299999999999998E-2</v>
      </c>
      <c r="K102" s="17">
        <v>2193629.08</v>
      </c>
      <c r="L102" s="17">
        <v>113.62</v>
      </c>
      <c r="M102" s="17">
        <v>2492.4013606900003</v>
      </c>
      <c r="N102" s="18">
        <v>2.4170188866105432E-3</v>
      </c>
      <c r="O102" s="18">
        <v>1.2356862808395838E-4</v>
      </c>
    </row>
    <row r="103" spans="2:15" ht="15" x14ac:dyDescent="0.25">
      <c r="B103" s="50" t="s">
        <v>4994</v>
      </c>
      <c r="C103" s="42" t="s">
        <v>4267</v>
      </c>
      <c r="D103" s="42" t="s">
        <v>4307</v>
      </c>
      <c r="E103" s="42" t="s">
        <v>770</v>
      </c>
      <c r="F103" s="42" t="s">
        <v>335</v>
      </c>
      <c r="G103" s="17">
        <v>3.6</v>
      </c>
      <c r="H103" s="42" t="s">
        <v>88</v>
      </c>
      <c r="I103" s="18">
        <v>4.7500000000000001E-2</v>
      </c>
      <c r="J103" s="18">
        <v>1.23E-2</v>
      </c>
      <c r="K103" s="17">
        <v>1605066.6099999999</v>
      </c>
      <c r="L103" s="17">
        <v>114.62</v>
      </c>
      <c r="M103" s="17">
        <v>1839.7273485999999</v>
      </c>
      <c r="N103" s="18">
        <v>1.7840849463142321E-3</v>
      </c>
      <c r="O103" s="18">
        <v>9.1210263363082565E-5</v>
      </c>
    </row>
    <row r="104" spans="2:15" ht="15" x14ac:dyDescent="0.25">
      <c r="B104" s="50" t="s">
        <v>5012</v>
      </c>
      <c r="C104" s="42" t="s">
        <v>4267</v>
      </c>
      <c r="D104" s="42" t="s">
        <v>4308</v>
      </c>
      <c r="E104" s="42" t="s">
        <v>351</v>
      </c>
      <c r="F104" s="42" t="s">
        <v>176</v>
      </c>
      <c r="G104" s="17">
        <v>1.64</v>
      </c>
      <c r="H104" s="42" t="s">
        <v>88</v>
      </c>
      <c r="I104" s="18">
        <v>3.209999999999999E-2</v>
      </c>
      <c r="J104" s="18">
        <v>0.01</v>
      </c>
      <c r="K104" s="17">
        <v>4306995</v>
      </c>
      <c r="L104" s="17">
        <v>103.82</v>
      </c>
      <c r="M104" s="17">
        <v>4471.5222089999997</v>
      </c>
      <c r="N104" s="18">
        <v>4.3362813877053331E-3</v>
      </c>
      <c r="O104" s="18">
        <v>2.2168976214172626E-4</v>
      </c>
    </row>
    <row r="105" spans="2:15" ht="15" x14ac:dyDescent="0.25">
      <c r="B105" s="50" t="s">
        <v>5012</v>
      </c>
      <c r="C105" s="42" t="s">
        <v>4267</v>
      </c>
      <c r="D105" s="57">
        <v>100198027</v>
      </c>
      <c r="E105" s="42" t="s">
        <v>351</v>
      </c>
      <c r="F105" s="42" t="s">
        <v>176</v>
      </c>
      <c r="G105" s="17">
        <v>1.5800000000000003</v>
      </c>
      <c r="H105" s="42" t="s">
        <v>88</v>
      </c>
      <c r="I105" s="18">
        <v>0</v>
      </c>
      <c r="J105" s="18">
        <v>3.2099999999999997E-2</v>
      </c>
      <c r="K105" s="17">
        <v>10948005</v>
      </c>
      <c r="L105" s="17">
        <v>103.81</v>
      </c>
      <c r="M105" s="17">
        <v>11298.369999999999</v>
      </c>
      <c r="N105" s="18">
        <v>1.0956651728979102E-2</v>
      </c>
      <c r="O105" s="18">
        <v>5.6015218997410899E-4</v>
      </c>
    </row>
    <row r="106" spans="2:15" ht="15" x14ac:dyDescent="0.25">
      <c r="B106" s="50" t="s">
        <v>5009</v>
      </c>
      <c r="C106" s="42" t="s">
        <v>4267</v>
      </c>
      <c r="D106" s="57">
        <v>60330925</v>
      </c>
      <c r="E106" s="42" t="s">
        <v>351</v>
      </c>
      <c r="F106" s="42" t="s">
        <v>87</v>
      </c>
      <c r="G106" s="17">
        <v>1.45</v>
      </c>
      <c r="H106" s="42" t="s">
        <v>50</v>
      </c>
      <c r="I106" s="18">
        <v>0</v>
      </c>
      <c r="J106" s="18">
        <v>3.5200000000000002E-2</v>
      </c>
      <c r="K106" s="17">
        <v>1082333.3599999999</v>
      </c>
      <c r="L106" s="17">
        <v>103.69</v>
      </c>
      <c r="M106" s="17">
        <v>4057</v>
      </c>
      <c r="N106" s="18">
        <v>3.9342963688096802E-3</v>
      </c>
      <c r="O106" s="18">
        <v>2.0113852128448266E-4</v>
      </c>
    </row>
    <row r="107" spans="2:15" ht="15" x14ac:dyDescent="0.25">
      <c r="B107" s="50" t="s">
        <v>5009</v>
      </c>
      <c r="C107" s="42" t="s">
        <v>4267</v>
      </c>
      <c r="D107" s="42" t="s">
        <v>4309</v>
      </c>
      <c r="E107" s="42" t="s">
        <v>351</v>
      </c>
      <c r="F107" s="42" t="s">
        <v>87</v>
      </c>
      <c r="G107" s="17">
        <v>1.4500000000000002</v>
      </c>
      <c r="H107" s="42" t="s">
        <v>50</v>
      </c>
      <c r="I107" s="18">
        <v>4.4000000000000004E-2</v>
      </c>
      <c r="J107" s="18">
        <v>2.9700000000000001E-2</v>
      </c>
      <c r="K107" s="17">
        <v>526418.84</v>
      </c>
      <c r="L107" s="17">
        <v>103.69</v>
      </c>
      <c r="M107" s="17">
        <v>1973.2249577</v>
      </c>
      <c r="N107" s="18">
        <v>1.9135449312111768E-3</v>
      </c>
      <c r="O107" s="18">
        <v>9.7828826757065287E-5</v>
      </c>
    </row>
    <row r="108" spans="2:15" ht="15" x14ac:dyDescent="0.25">
      <c r="B108" s="50" t="s">
        <v>5010</v>
      </c>
      <c r="C108" s="42" t="s">
        <v>4267</v>
      </c>
      <c r="D108" s="42" t="s">
        <v>4301</v>
      </c>
      <c r="E108" s="42" t="s">
        <v>351</v>
      </c>
      <c r="F108" s="42" t="s">
        <v>87</v>
      </c>
      <c r="G108" s="17">
        <v>6.3199999999999994</v>
      </c>
      <c r="H108" s="42" t="s">
        <v>88</v>
      </c>
      <c r="I108" s="18">
        <v>2.7499999999999997E-2</v>
      </c>
      <c r="J108" s="18">
        <v>1.9799999999999998E-2</v>
      </c>
      <c r="K108" s="17">
        <v>581932</v>
      </c>
      <c r="L108" s="17">
        <v>104</v>
      </c>
      <c r="M108" s="17">
        <v>605.20928000000004</v>
      </c>
      <c r="N108" s="18">
        <v>5.8690477512297781E-4</v>
      </c>
      <c r="O108" s="18">
        <v>3.0005151502796756E-5</v>
      </c>
    </row>
    <row r="109" spans="2:15" ht="15" x14ac:dyDescent="0.25">
      <c r="B109" s="50" t="s">
        <v>5010</v>
      </c>
      <c r="C109" s="42" t="s">
        <v>4267</v>
      </c>
      <c r="D109" s="42" t="s">
        <v>4302</v>
      </c>
      <c r="E109" s="42" t="s">
        <v>351</v>
      </c>
      <c r="F109" s="42" t="s">
        <v>176</v>
      </c>
      <c r="G109" s="17">
        <v>6.3</v>
      </c>
      <c r="H109" s="42" t="s">
        <v>88</v>
      </c>
      <c r="I109" s="18">
        <v>3.0199999999999998E-2</v>
      </c>
      <c r="J109" s="18">
        <v>1.95E-2</v>
      </c>
      <c r="K109" s="17">
        <v>2327728</v>
      </c>
      <c r="L109" s="17">
        <v>105.9</v>
      </c>
      <c r="M109" s="17">
        <v>2465.063952</v>
      </c>
      <c r="N109" s="18">
        <v>2.3905082955970516E-3</v>
      </c>
      <c r="O109" s="18">
        <v>1.2221329015946831E-4</v>
      </c>
    </row>
    <row r="110" spans="2:15" ht="15" x14ac:dyDescent="0.25">
      <c r="B110" s="50" t="s">
        <v>5010</v>
      </c>
      <c r="C110" s="42" t="s">
        <v>4267</v>
      </c>
      <c r="D110" s="42" t="s">
        <v>4303</v>
      </c>
      <c r="E110" s="42" t="s">
        <v>351</v>
      </c>
      <c r="F110" s="42" t="s">
        <v>176</v>
      </c>
      <c r="G110" s="17">
        <v>6.3</v>
      </c>
      <c r="H110" s="42" t="s">
        <v>88</v>
      </c>
      <c r="I110" s="18">
        <v>3.0300000000000001E-2</v>
      </c>
      <c r="J110" s="18">
        <v>1.9500000000000003E-2</v>
      </c>
      <c r="K110" s="17">
        <v>1939773.3199999998</v>
      </c>
      <c r="L110" s="17">
        <v>106.27</v>
      </c>
      <c r="M110" s="17">
        <v>2061.3971075999998</v>
      </c>
      <c r="N110" s="18">
        <v>1.9990503216922493E-3</v>
      </c>
      <c r="O110" s="18">
        <v>1.0220023810765924E-4</v>
      </c>
    </row>
    <row r="111" spans="2:15" ht="15" x14ac:dyDescent="0.25">
      <c r="B111" s="50" t="s">
        <v>5010</v>
      </c>
      <c r="C111" s="42" t="s">
        <v>4267</v>
      </c>
      <c r="D111" s="42" t="s">
        <v>4304</v>
      </c>
      <c r="E111" s="42" t="s">
        <v>351</v>
      </c>
      <c r="F111" s="42" t="s">
        <v>176</v>
      </c>
      <c r="G111" s="17">
        <v>6.38</v>
      </c>
      <c r="H111" s="42" t="s">
        <v>88</v>
      </c>
      <c r="I111" s="18">
        <v>2.4E-2</v>
      </c>
      <c r="J111" s="18">
        <v>2.2500000000000003E-2</v>
      </c>
      <c r="K111" s="17">
        <v>969886.67999999993</v>
      </c>
      <c r="L111" s="17">
        <v>101.22</v>
      </c>
      <c r="M111" s="17">
        <v>981.71929739999996</v>
      </c>
      <c r="N111" s="18">
        <v>9.5202727802593293E-4</v>
      </c>
      <c r="O111" s="18">
        <v>4.8671818534749138E-5</v>
      </c>
    </row>
    <row r="112" spans="2:15" ht="15" x14ac:dyDescent="0.25">
      <c r="B112" s="50" t="s">
        <v>5008</v>
      </c>
      <c r="C112" s="42" t="s">
        <v>4267</v>
      </c>
      <c r="D112" s="42" t="s">
        <v>4313</v>
      </c>
      <c r="E112" s="42" t="s">
        <v>409</v>
      </c>
      <c r="F112" s="42" t="s">
        <v>87</v>
      </c>
      <c r="G112" s="17">
        <v>5.3099999999999987</v>
      </c>
      <c r="H112" s="42" t="s">
        <v>88</v>
      </c>
      <c r="I112" s="18">
        <v>4.7E-2</v>
      </c>
      <c r="J112" s="18">
        <v>1.2E-2</v>
      </c>
      <c r="K112" s="17">
        <v>193846.57</v>
      </c>
      <c r="L112" s="17">
        <v>142.83000000000001</v>
      </c>
      <c r="M112" s="17">
        <v>276.87105595000003</v>
      </c>
      <c r="N112" s="18">
        <v>2.6849711364372364E-4</v>
      </c>
      <c r="O112" s="18">
        <v>1.3726752472333318E-5</v>
      </c>
    </row>
    <row r="113" spans="2:15" ht="15" x14ac:dyDescent="0.25">
      <c r="B113" s="50" t="s">
        <v>5008</v>
      </c>
      <c r="C113" s="42" t="s">
        <v>4267</v>
      </c>
      <c r="D113" s="42" t="s">
        <v>4314</v>
      </c>
      <c r="E113" s="42" t="s">
        <v>409</v>
      </c>
      <c r="F113" s="42" t="s">
        <v>87</v>
      </c>
      <c r="G113" s="17">
        <v>6.78</v>
      </c>
      <c r="H113" s="42" t="s">
        <v>88</v>
      </c>
      <c r="I113" s="18">
        <v>5.1699999999999996E-2</v>
      </c>
      <c r="J113" s="18">
        <v>1.8100000000000002E-2</v>
      </c>
      <c r="K113" s="17">
        <v>1128655.31</v>
      </c>
      <c r="L113" s="17">
        <v>153.97</v>
      </c>
      <c r="M113" s="17">
        <v>1737.7905811000001</v>
      </c>
      <c r="N113" s="18">
        <v>1.6852312479599194E-3</v>
      </c>
      <c r="O113" s="18">
        <v>8.6156427849286632E-5</v>
      </c>
    </row>
    <row r="114" spans="2:15" ht="15" x14ac:dyDescent="0.25">
      <c r="B114" s="50" t="s">
        <v>5008</v>
      </c>
      <c r="C114" s="42" t="s">
        <v>4267</v>
      </c>
      <c r="D114" s="57">
        <v>100061225</v>
      </c>
      <c r="E114" s="42" t="s">
        <v>413</v>
      </c>
      <c r="F114" s="42" t="s">
        <v>335</v>
      </c>
      <c r="G114" s="17">
        <v>5.3</v>
      </c>
      <c r="H114" s="42" t="s">
        <v>88</v>
      </c>
      <c r="I114" s="18">
        <v>0</v>
      </c>
      <c r="J114" s="18">
        <v>4.7E-2</v>
      </c>
      <c r="K114" s="17">
        <v>3763597.79</v>
      </c>
      <c r="L114" s="17">
        <v>142.83000000000001</v>
      </c>
      <c r="M114" s="17">
        <v>5375.55</v>
      </c>
      <c r="N114" s="18">
        <v>5.2129669325498831E-3</v>
      </c>
      <c r="O114" s="18">
        <v>2.6650978015548455E-4</v>
      </c>
    </row>
    <row r="115" spans="2:15" ht="15" x14ac:dyDescent="0.25">
      <c r="B115" s="50" t="s">
        <v>5016</v>
      </c>
      <c r="C115" s="42" t="s">
        <v>4317</v>
      </c>
      <c r="D115" s="42" t="s">
        <v>4318</v>
      </c>
      <c r="E115" s="42" t="s">
        <v>413</v>
      </c>
      <c r="F115" s="42" t="s">
        <v>335</v>
      </c>
      <c r="G115" s="17">
        <v>6.02</v>
      </c>
      <c r="H115" s="42" t="s">
        <v>88</v>
      </c>
      <c r="I115" s="18">
        <v>2.3599999999999996E-2</v>
      </c>
      <c r="J115" s="18">
        <v>1.7499999999999998E-2</v>
      </c>
      <c r="K115" s="17">
        <v>4883922.01</v>
      </c>
      <c r="L115" s="17">
        <v>104.3</v>
      </c>
      <c r="M115" s="17">
        <v>5093.9306560000005</v>
      </c>
      <c r="N115" s="18">
        <v>4.9398651424375434E-3</v>
      </c>
      <c r="O115" s="18">
        <v>2.525476163848989E-4</v>
      </c>
    </row>
    <row r="116" spans="2:15" ht="15" x14ac:dyDescent="0.25">
      <c r="B116" s="50" t="s">
        <v>5016</v>
      </c>
      <c r="C116" s="42" t="s">
        <v>4267</v>
      </c>
      <c r="D116" s="57">
        <v>100270529</v>
      </c>
      <c r="E116" s="42" t="s">
        <v>413</v>
      </c>
      <c r="F116" s="42" t="s">
        <v>335</v>
      </c>
      <c r="G116" s="17">
        <v>6.02</v>
      </c>
      <c r="H116" s="42" t="s">
        <v>88</v>
      </c>
      <c r="I116" s="18">
        <v>0</v>
      </c>
      <c r="J116" s="18">
        <v>2.3600000000000003E-2</v>
      </c>
      <c r="K116" s="17">
        <v>7778096.6999999993</v>
      </c>
      <c r="L116" s="17">
        <v>104.3</v>
      </c>
      <c r="M116" s="17">
        <v>8112.55</v>
      </c>
      <c r="N116" s="18">
        <v>7.8671865927500539E-3</v>
      </c>
      <c r="O116" s="18">
        <v>4.0220515426335468E-4</v>
      </c>
    </row>
    <row r="117" spans="2:15" ht="15" x14ac:dyDescent="0.25">
      <c r="B117" s="50" t="s">
        <v>4983</v>
      </c>
      <c r="C117" s="42" t="s">
        <v>4267</v>
      </c>
      <c r="D117" s="57">
        <v>61002085</v>
      </c>
      <c r="E117" s="42" t="s">
        <v>409</v>
      </c>
      <c r="F117" s="42" t="s">
        <v>87</v>
      </c>
      <c r="G117" s="17">
        <v>8.32</v>
      </c>
      <c r="H117" s="42" t="s">
        <v>50</v>
      </c>
      <c r="I117" s="18">
        <v>0</v>
      </c>
      <c r="J117" s="18">
        <v>3.6299999999999999E-2</v>
      </c>
      <c r="K117" s="17">
        <v>468110.58</v>
      </c>
      <c r="L117" s="17">
        <v>99.72</v>
      </c>
      <c r="M117" s="17">
        <v>1687.48</v>
      </c>
      <c r="N117" s="18">
        <v>1.6364423062457379E-3</v>
      </c>
      <c r="O117" s="18">
        <v>8.3662122725447087E-5</v>
      </c>
    </row>
    <row r="118" spans="2:15" ht="15" x14ac:dyDescent="0.25">
      <c r="B118" s="50" t="s">
        <v>4996</v>
      </c>
      <c r="C118" s="42" t="s">
        <v>4267</v>
      </c>
      <c r="D118" s="57">
        <v>100017508</v>
      </c>
      <c r="E118" s="42" t="s">
        <v>409</v>
      </c>
      <c r="F118" s="42" t="s">
        <v>176</v>
      </c>
      <c r="G118" s="17">
        <v>1.7200000000000002</v>
      </c>
      <c r="H118" s="42" t="s">
        <v>88</v>
      </c>
      <c r="I118" s="18">
        <v>0</v>
      </c>
      <c r="J118" s="18">
        <v>5.4999999999999993E-2</v>
      </c>
      <c r="K118" s="17">
        <v>7688870.9199999999</v>
      </c>
      <c r="L118" s="17">
        <v>108.06</v>
      </c>
      <c r="M118" s="17">
        <v>8308.59</v>
      </c>
      <c r="N118" s="18">
        <v>8.0572973790802114E-3</v>
      </c>
      <c r="O118" s="18">
        <v>4.1192445318191765E-4</v>
      </c>
    </row>
    <row r="119" spans="2:15" ht="15" x14ac:dyDescent="0.25">
      <c r="B119" s="50" t="s">
        <v>5002</v>
      </c>
      <c r="C119" s="42" t="s">
        <v>4267</v>
      </c>
      <c r="D119" s="42" t="s">
        <v>4310</v>
      </c>
      <c r="E119" s="42" t="s">
        <v>413</v>
      </c>
      <c r="F119" s="42" t="s">
        <v>335</v>
      </c>
      <c r="G119" s="17">
        <v>5.9099999999999993</v>
      </c>
      <c r="H119" s="42" t="s">
        <v>50</v>
      </c>
      <c r="I119" s="18">
        <v>4.6300000000000001E-2</v>
      </c>
      <c r="J119" s="18">
        <v>3.5200000000000002E-2</v>
      </c>
      <c r="K119" s="17">
        <v>722000</v>
      </c>
      <c r="L119" s="17">
        <v>109.88</v>
      </c>
      <c r="M119" s="17">
        <v>2867.9009639999999</v>
      </c>
      <c r="N119" s="18">
        <v>2.7811615353145131E-3</v>
      </c>
      <c r="O119" s="18">
        <v>1.4218520066287956E-4</v>
      </c>
    </row>
    <row r="120" spans="2:15" ht="15" x14ac:dyDescent="0.25">
      <c r="B120" s="50" t="s">
        <v>5002</v>
      </c>
      <c r="C120" s="42" t="s">
        <v>4267</v>
      </c>
      <c r="D120" s="42" t="s">
        <v>4311</v>
      </c>
      <c r="E120" s="42" t="s">
        <v>413</v>
      </c>
      <c r="F120" s="42" t="s">
        <v>335</v>
      </c>
      <c r="G120" s="17">
        <v>2.92</v>
      </c>
      <c r="H120" s="42" t="s">
        <v>50</v>
      </c>
      <c r="I120" s="18">
        <v>4.6300000000000001E-2</v>
      </c>
      <c r="J120" s="18">
        <v>3.5299999999999998E-2</v>
      </c>
      <c r="K120" s="17">
        <v>73636.94</v>
      </c>
      <c r="L120" s="17">
        <v>106.28</v>
      </c>
      <c r="M120" s="17">
        <v>282.91474349999999</v>
      </c>
      <c r="N120" s="18">
        <v>2.7435801036104806E-4</v>
      </c>
      <c r="O120" s="18">
        <v>1.4026387270684916E-5</v>
      </c>
    </row>
    <row r="121" spans="2:15" ht="15" x14ac:dyDescent="0.25">
      <c r="B121" s="50" t="s">
        <v>5002</v>
      </c>
      <c r="C121" s="42" t="s">
        <v>4267</v>
      </c>
      <c r="D121" s="57">
        <v>60615184</v>
      </c>
      <c r="E121" s="42" t="s">
        <v>413</v>
      </c>
      <c r="F121" s="42" t="s">
        <v>335</v>
      </c>
      <c r="G121" s="17">
        <v>5.6300000000000008</v>
      </c>
      <c r="H121" s="42" t="s">
        <v>50</v>
      </c>
      <c r="I121" s="18">
        <v>0</v>
      </c>
      <c r="J121" s="18">
        <v>4.2300000000000011E-2</v>
      </c>
      <c r="K121" s="17">
        <v>1303000</v>
      </c>
      <c r="L121" s="17">
        <v>109.88</v>
      </c>
      <c r="M121" s="17">
        <v>5175.7199999999993</v>
      </c>
      <c r="N121" s="18">
        <v>5.0191807744578831E-3</v>
      </c>
      <c r="O121" s="18">
        <v>2.5660258007949776E-4</v>
      </c>
    </row>
    <row r="122" spans="2:15" ht="15" x14ac:dyDescent="0.25">
      <c r="B122" s="50" t="s">
        <v>5014</v>
      </c>
      <c r="C122" s="42" t="s">
        <v>4267</v>
      </c>
      <c r="D122" s="57">
        <v>60615515</v>
      </c>
      <c r="E122" s="42" t="s">
        <v>409</v>
      </c>
      <c r="F122" s="42" t="s">
        <v>87</v>
      </c>
      <c r="G122" s="17">
        <v>2.74</v>
      </c>
      <c r="H122" s="42" t="s">
        <v>88</v>
      </c>
      <c r="I122" s="18">
        <v>0</v>
      </c>
      <c r="J122" s="18">
        <v>4.2299999999999997E-2</v>
      </c>
      <c r="K122" s="17">
        <v>721535.78</v>
      </c>
      <c r="L122" s="17">
        <v>372.34</v>
      </c>
      <c r="M122" s="17">
        <v>2686.6000000000004</v>
      </c>
      <c r="N122" s="18">
        <v>2.6053440040532628E-3</v>
      </c>
      <c r="O122" s="18">
        <v>1.3319663576112674E-4</v>
      </c>
    </row>
    <row r="123" spans="2:15" ht="15" x14ac:dyDescent="0.25">
      <c r="B123" s="50" t="s">
        <v>5014</v>
      </c>
      <c r="C123" s="42" t="s">
        <v>4267</v>
      </c>
      <c r="D123" s="42" t="s">
        <v>4312</v>
      </c>
      <c r="E123" s="42" t="s">
        <v>413</v>
      </c>
      <c r="F123" s="42" t="s">
        <v>335</v>
      </c>
      <c r="G123" s="17">
        <v>2.9400000000000004</v>
      </c>
      <c r="H123" s="42" t="s">
        <v>50</v>
      </c>
      <c r="I123" s="18">
        <v>4.6300000000000008E-2</v>
      </c>
      <c r="J123" s="18">
        <v>3.1899999999999998E-2</v>
      </c>
      <c r="K123" s="17">
        <v>399807.43999999994</v>
      </c>
      <c r="L123" s="17">
        <v>103</v>
      </c>
      <c r="M123" s="17">
        <v>1488.6630123999998</v>
      </c>
      <c r="N123" s="18">
        <v>1.4436385220770516E-3</v>
      </c>
      <c r="O123" s="18">
        <v>7.3805145921873166E-5</v>
      </c>
    </row>
    <row r="124" spans="2:15" ht="15" x14ac:dyDescent="0.25">
      <c r="B124" s="50" t="s">
        <v>4989</v>
      </c>
      <c r="C124" s="42" t="s">
        <v>4267</v>
      </c>
      <c r="D124" s="42" t="s">
        <v>4319</v>
      </c>
      <c r="E124" s="42" t="s">
        <v>409</v>
      </c>
      <c r="F124" s="42" t="s">
        <v>87</v>
      </c>
      <c r="G124" s="17">
        <v>3.16</v>
      </c>
      <c r="H124" s="42" t="s">
        <v>88</v>
      </c>
      <c r="I124" s="18">
        <v>3.8800000000000001E-2</v>
      </c>
      <c r="J124" s="18">
        <v>2.2200000000000004E-2</v>
      </c>
      <c r="K124" s="17">
        <v>5400000</v>
      </c>
      <c r="L124" s="17">
        <v>106.37</v>
      </c>
      <c r="M124" s="17">
        <v>5743.98</v>
      </c>
      <c r="N124" s="18">
        <v>5.5702537975142775E-3</v>
      </c>
      <c r="O124" s="18">
        <v>2.8477585493902948E-4</v>
      </c>
    </row>
    <row r="125" spans="2:15" ht="15" x14ac:dyDescent="0.25">
      <c r="B125" s="50" t="s">
        <v>4989</v>
      </c>
      <c r="C125" s="42" t="s">
        <v>4267</v>
      </c>
      <c r="D125" s="57">
        <v>100210632</v>
      </c>
      <c r="E125" s="42" t="s">
        <v>409</v>
      </c>
      <c r="F125" s="42" t="s">
        <v>87</v>
      </c>
      <c r="G125" s="17">
        <v>3.18</v>
      </c>
      <c r="H125" s="42" t="s">
        <v>88</v>
      </c>
      <c r="I125" s="18">
        <v>0</v>
      </c>
      <c r="J125" s="18">
        <v>3.8800000000000001E-2</v>
      </c>
      <c r="K125" s="17">
        <v>8600000</v>
      </c>
      <c r="L125" s="17">
        <v>105.4</v>
      </c>
      <c r="M125" s="17">
        <v>9064.4</v>
      </c>
      <c r="N125" s="18">
        <v>8.7902479678182051E-3</v>
      </c>
      <c r="O125" s="18">
        <v>4.4939610853612634E-4</v>
      </c>
    </row>
    <row r="126" spans="2:15" ht="15" x14ac:dyDescent="0.25">
      <c r="B126" s="50" t="s">
        <v>5013</v>
      </c>
      <c r="C126" s="42" t="s">
        <v>4267</v>
      </c>
      <c r="D126" s="57">
        <v>100451954</v>
      </c>
      <c r="E126" s="42" t="s">
        <v>409</v>
      </c>
      <c r="F126" s="42" t="s">
        <v>87</v>
      </c>
      <c r="G126" s="17">
        <v>6.26</v>
      </c>
      <c r="H126" s="42" t="s">
        <v>88</v>
      </c>
      <c r="I126" s="18">
        <v>0</v>
      </c>
      <c r="J126" s="18">
        <v>2.3300000000000001E-2</v>
      </c>
      <c r="K126" s="17">
        <v>5406703.1200000001</v>
      </c>
      <c r="L126" s="17">
        <v>101.39</v>
      </c>
      <c r="M126" s="17">
        <v>5481.86</v>
      </c>
      <c r="N126" s="18">
        <v>5.316061595347062E-3</v>
      </c>
      <c r="O126" s="18">
        <v>2.7178043241029188E-4</v>
      </c>
    </row>
    <row r="127" spans="2:15" ht="15" x14ac:dyDescent="0.25">
      <c r="B127" s="50" t="s">
        <v>5013</v>
      </c>
      <c r="C127" s="42" t="s">
        <v>4317</v>
      </c>
      <c r="D127" s="57">
        <v>29992448</v>
      </c>
      <c r="E127" s="42" t="s">
        <v>409</v>
      </c>
      <c r="F127" s="42" t="s">
        <v>87</v>
      </c>
      <c r="G127" s="17">
        <v>6.43</v>
      </c>
      <c r="H127" s="42" t="s">
        <v>88</v>
      </c>
      <c r="I127" s="18">
        <v>2.3300000000000005E-2</v>
      </c>
      <c r="J127" s="18">
        <v>2.18E-2</v>
      </c>
      <c r="K127" s="17">
        <v>5779579.2100000009</v>
      </c>
      <c r="L127" s="17">
        <v>101.39</v>
      </c>
      <c r="M127" s="17">
        <v>5859.9153609999994</v>
      </c>
      <c r="N127" s="18">
        <v>5.6826827030599858E-3</v>
      </c>
      <c r="O127" s="18">
        <v>2.9052371470637546E-4</v>
      </c>
    </row>
    <row r="128" spans="2:15" ht="15" x14ac:dyDescent="0.25">
      <c r="B128" s="50" t="s">
        <v>5015</v>
      </c>
      <c r="C128" s="42" t="s">
        <v>4267</v>
      </c>
      <c r="D128" s="57">
        <v>25000237</v>
      </c>
      <c r="E128" s="42" t="s">
        <v>409</v>
      </c>
      <c r="F128" s="42" t="s">
        <v>87</v>
      </c>
      <c r="G128" s="17">
        <v>0.84</v>
      </c>
      <c r="H128" s="42" t="s">
        <v>88</v>
      </c>
      <c r="I128" s="18">
        <v>1.8000000000000002E-2</v>
      </c>
      <c r="J128" s="18">
        <v>1.78E-2</v>
      </c>
      <c r="K128" s="17">
        <v>2220000</v>
      </c>
      <c r="L128" s="17">
        <v>100.29</v>
      </c>
      <c r="M128" s="17">
        <v>2226.4380000000001</v>
      </c>
      <c r="N128" s="18">
        <v>2.1590995658811651E-3</v>
      </c>
      <c r="O128" s="18">
        <v>1.1038265887394159E-4</v>
      </c>
    </row>
    <row r="129" spans="2:15" ht="15" x14ac:dyDescent="0.25">
      <c r="B129" s="50" t="s">
        <v>5015</v>
      </c>
      <c r="C129" s="42" t="s">
        <v>4267</v>
      </c>
      <c r="D129" s="57">
        <v>25000243</v>
      </c>
      <c r="E129" s="42" t="s">
        <v>409</v>
      </c>
      <c r="F129" s="42" t="s">
        <v>87</v>
      </c>
      <c r="G129" s="17">
        <v>0.84</v>
      </c>
      <c r="H129" s="42" t="s">
        <v>88</v>
      </c>
      <c r="I129" s="18">
        <v>1.8000000000000002E-2</v>
      </c>
      <c r="J129" s="18">
        <v>1.8000000000000002E-2</v>
      </c>
      <c r="K129" s="17">
        <v>2220000</v>
      </c>
      <c r="L129" s="17">
        <v>100.18</v>
      </c>
      <c r="M129" s="17">
        <v>2223.9960000000001</v>
      </c>
      <c r="N129" s="18">
        <v>2.1567314239702372E-3</v>
      </c>
      <c r="O129" s="18">
        <v>1.1026158905166486E-4</v>
      </c>
    </row>
    <row r="130" spans="2:15" ht="15" x14ac:dyDescent="0.25">
      <c r="B130" s="50" t="s">
        <v>5015</v>
      </c>
      <c r="C130" s="42" t="s">
        <v>4267</v>
      </c>
      <c r="D130" s="42" t="s">
        <v>4315</v>
      </c>
      <c r="E130" s="42" t="s">
        <v>409</v>
      </c>
      <c r="F130" s="42" t="s">
        <v>87</v>
      </c>
      <c r="G130" s="17">
        <v>0.83000000000000018</v>
      </c>
      <c r="H130" s="42" t="s">
        <v>88</v>
      </c>
      <c r="I130" s="18">
        <v>1.95E-2</v>
      </c>
      <c r="J130" s="18">
        <v>1.6000000000000003E-3</v>
      </c>
      <c r="K130" s="17">
        <v>6576000</v>
      </c>
      <c r="L130" s="17">
        <v>102.4</v>
      </c>
      <c r="M130" s="17">
        <v>6733.8239999999996</v>
      </c>
      <c r="N130" s="18">
        <v>6.5301600471785737E-3</v>
      </c>
      <c r="O130" s="18">
        <v>3.3385048113136805E-4</v>
      </c>
    </row>
    <row r="131" spans="2:15" ht="15" x14ac:dyDescent="0.25">
      <c r="B131" s="50" t="s">
        <v>5015</v>
      </c>
      <c r="C131" s="42" t="s">
        <v>4267</v>
      </c>
      <c r="D131" s="42" t="s">
        <v>4316</v>
      </c>
      <c r="E131" s="42" t="s">
        <v>409</v>
      </c>
      <c r="F131" s="42" t="s">
        <v>87</v>
      </c>
      <c r="G131" s="17">
        <v>0.83</v>
      </c>
      <c r="H131" s="42" t="s">
        <v>88</v>
      </c>
      <c r="I131" s="18">
        <v>1.9500000000000003E-2</v>
      </c>
      <c r="J131" s="18">
        <v>2.6099999999999998E-2</v>
      </c>
      <c r="K131" s="17">
        <v>6576000</v>
      </c>
      <c r="L131" s="17">
        <v>100.0351943</v>
      </c>
      <c r="M131" s="17">
        <v>6578.3143790299991</v>
      </c>
      <c r="N131" s="18">
        <v>6.3793538018994895E-3</v>
      </c>
      <c r="O131" s="18">
        <v>3.2614060309158095E-4</v>
      </c>
    </row>
    <row r="132" spans="2:15" ht="15" x14ac:dyDescent="0.25">
      <c r="B132" s="50" t="s">
        <v>4992</v>
      </c>
      <c r="C132" s="42" t="s">
        <v>4267</v>
      </c>
      <c r="D132" s="57">
        <v>100332741</v>
      </c>
      <c r="E132" s="42" t="s">
        <v>505</v>
      </c>
      <c r="F132" s="42" t="s">
        <v>335</v>
      </c>
      <c r="G132" s="17">
        <v>6.58</v>
      </c>
      <c r="H132" s="42" t="s">
        <v>88</v>
      </c>
      <c r="I132" s="18">
        <v>0</v>
      </c>
      <c r="J132" s="18">
        <v>5.6600000000000004E-2</v>
      </c>
      <c r="K132" s="17">
        <v>212863.03000000003</v>
      </c>
      <c r="L132" s="17">
        <v>132.66999999999999</v>
      </c>
      <c r="M132" s="17">
        <v>236.84</v>
      </c>
      <c r="N132" s="18">
        <v>2.2967679368717883E-4</v>
      </c>
      <c r="O132" s="18">
        <v>1.1742087104021907E-5</v>
      </c>
    </row>
    <row r="133" spans="2:15" ht="15" x14ac:dyDescent="0.25">
      <c r="B133" s="50" t="s">
        <v>4992</v>
      </c>
      <c r="C133" s="42" t="s">
        <v>4267</v>
      </c>
      <c r="D133" s="42" t="s">
        <v>4322</v>
      </c>
      <c r="E133" s="42" t="s">
        <v>502</v>
      </c>
      <c r="F133" s="42" t="s">
        <v>87</v>
      </c>
      <c r="G133" s="17">
        <v>6.43</v>
      </c>
      <c r="H133" s="42" t="s">
        <v>88</v>
      </c>
      <c r="I133" s="18">
        <v>5.4999999999999993E-2</v>
      </c>
      <c r="J133" s="18">
        <v>4.1600000000000005E-2</v>
      </c>
      <c r="K133" s="17">
        <v>1157095.76</v>
      </c>
      <c r="L133" s="17">
        <v>109.12</v>
      </c>
      <c r="M133" s="17">
        <v>1262.6228933</v>
      </c>
      <c r="N133" s="18">
        <v>1.2244349677806659E-3</v>
      </c>
      <c r="O133" s="18">
        <v>6.259849684453959E-5</v>
      </c>
    </row>
    <row r="134" spans="2:15" ht="15" x14ac:dyDescent="0.25">
      <c r="B134" s="50" t="s">
        <v>4992</v>
      </c>
      <c r="C134" s="42" t="s">
        <v>4267</v>
      </c>
      <c r="D134" s="42" t="s">
        <v>4323</v>
      </c>
      <c r="E134" s="42" t="s">
        <v>502</v>
      </c>
      <c r="F134" s="42" t="s">
        <v>87</v>
      </c>
      <c r="G134" s="17">
        <v>6.3199999999999994</v>
      </c>
      <c r="H134" s="42" t="s">
        <v>88</v>
      </c>
      <c r="I134" s="18">
        <v>5.5300000000000002E-2</v>
      </c>
      <c r="J134" s="18">
        <v>3.3799999999999997E-2</v>
      </c>
      <c r="K134" s="17">
        <v>738735.16999999993</v>
      </c>
      <c r="L134" s="17">
        <v>118.42</v>
      </c>
      <c r="M134" s="17">
        <v>874.81018830000005</v>
      </c>
      <c r="N134" s="18">
        <v>8.4835162613418845E-4</v>
      </c>
      <c r="O134" s="18">
        <v>4.3371463564028061E-5</v>
      </c>
    </row>
    <row r="135" spans="2:15" ht="15" x14ac:dyDescent="0.25">
      <c r="B135" s="50" t="s">
        <v>4992</v>
      </c>
      <c r="C135" s="42" t="s">
        <v>4267</v>
      </c>
      <c r="D135" s="42" t="s">
        <v>4324</v>
      </c>
      <c r="E135" s="42" t="s">
        <v>502</v>
      </c>
      <c r="F135" s="42" t="s">
        <v>87</v>
      </c>
      <c r="G135" s="17">
        <v>6.32</v>
      </c>
      <c r="H135" s="42" t="s">
        <v>88</v>
      </c>
      <c r="I135" s="18">
        <v>5.4999999999999993E-2</v>
      </c>
      <c r="J135" s="18">
        <v>3.3599999999999991E-2</v>
      </c>
      <c r="K135" s="17">
        <v>794015.28</v>
      </c>
      <c r="L135" s="17">
        <v>116.87</v>
      </c>
      <c r="M135" s="17">
        <v>929.70709294000005</v>
      </c>
      <c r="N135" s="18">
        <v>9.0158817841026512E-4</v>
      </c>
      <c r="O135" s="18">
        <v>4.6093150086676534E-5</v>
      </c>
    </row>
    <row r="136" spans="2:15" ht="15" x14ac:dyDescent="0.25">
      <c r="B136" s="50" t="s">
        <v>4992</v>
      </c>
      <c r="C136" s="42" t="s">
        <v>4267</v>
      </c>
      <c r="D136" s="57">
        <v>100341817</v>
      </c>
      <c r="E136" s="42" t="s">
        <v>502</v>
      </c>
      <c r="F136" s="42" t="s">
        <v>176</v>
      </c>
      <c r="G136" s="17">
        <v>6.2</v>
      </c>
      <c r="H136" s="42" t="s">
        <v>88</v>
      </c>
      <c r="I136" s="18">
        <v>0</v>
      </c>
      <c r="J136" s="18">
        <v>5.4999999999999993E-2</v>
      </c>
      <c r="K136" s="17">
        <v>445768.08</v>
      </c>
      <c r="L136" s="17">
        <v>107.86</v>
      </c>
      <c r="M136" s="17">
        <v>480.8</v>
      </c>
      <c r="N136" s="18">
        <v>4.6625824356019078E-4</v>
      </c>
      <c r="O136" s="18">
        <v>2.3837170577663118E-5</v>
      </c>
    </row>
    <row r="137" spans="2:15" ht="15" x14ac:dyDescent="0.25">
      <c r="B137" s="50" t="s">
        <v>4992</v>
      </c>
      <c r="C137" s="42" t="s">
        <v>4267</v>
      </c>
      <c r="D137" s="57">
        <v>100247527</v>
      </c>
      <c r="E137" s="42" t="s">
        <v>505</v>
      </c>
      <c r="F137" s="42" t="s">
        <v>335</v>
      </c>
      <c r="G137" s="17">
        <v>6.3100000000000005</v>
      </c>
      <c r="H137" s="42" t="s">
        <v>88</v>
      </c>
      <c r="I137" s="18">
        <v>0</v>
      </c>
      <c r="J137" s="18">
        <v>5.5300000000000002E-2</v>
      </c>
      <c r="K137" s="17">
        <v>784944.88</v>
      </c>
      <c r="L137" s="17">
        <v>118.24</v>
      </c>
      <c r="M137" s="17">
        <v>844.18999999999994</v>
      </c>
      <c r="N137" s="18">
        <v>8.1865754290989486E-4</v>
      </c>
      <c r="O137" s="18">
        <v>4.1853371526533748E-5</v>
      </c>
    </row>
    <row r="138" spans="2:15" ht="15" x14ac:dyDescent="0.25">
      <c r="B138" s="50" t="s">
        <v>4992</v>
      </c>
      <c r="C138" s="42" t="s">
        <v>4267</v>
      </c>
      <c r="D138" s="42" t="s">
        <v>4325</v>
      </c>
      <c r="E138" s="42" t="s">
        <v>502</v>
      </c>
      <c r="F138" s="42" t="s">
        <v>87</v>
      </c>
      <c r="G138" s="17">
        <v>6.5799999999999992</v>
      </c>
      <c r="H138" s="42" t="s">
        <v>88</v>
      </c>
      <c r="I138" s="18">
        <v>5.5E-2</v>
      </c>
      <c r="J138" s="18">
        <v>1.84E-2</v>
      </c>
      <c r="K138" s="17">
        <v>404644.72</v>
      </c>
      <c r="L138" s="17">
        <v>116.42</v>
      </c>
      <c r="M138" s="17">
        <v>471.08738300000005</v>
      </c>
      <c r="N138" s="18">
        <v>4.5683938386220239E-4</v>
      </c>
      <c r="O138" s="18">
        <v>2.3355637074783521E-5</v>
      </c>
    </row>
    <row r="139" spans="2:15" ht="15" x14ac:dyDescent="0.25">
      <c r="B139" s="50" t="s">
        <v>4992</v>
      </c>
      <c r="C139" s="42" t="s">
        <v>4267</v>
      </c>
      <c r="D139" s="42" t="s">
        <v>4326</v>
      </c>
      <c r="E139" s="42" t="s">
        <v>502</v>
      </c>
      <c r="F139" s="42" t="s">
        <v>87</v>
      </c>
      <c r="G139" s="17">
        <v>6.5699999999999994</v>
      </c>
      <c r="H139" s="42" t="s">
        <v>88</v>
      </c>
      <c r="I139" s="18">
        <v>5.5000000000000007E-2</v>
      </c>
      <c r="J139" s="18">
        <v>1.8600000000000002E-2</v>
      </c>
      <c r="K139" s="17">
        <v>627414.41999999993</v>
      </c>
      <c r="L139" s="17">
        <v>116.33</v>
      </c>
      <c r="M139" s="17">
        <v>729.87119480000001</v>
      </c>
      <c r="N139" s="18">
        <v>7.0779630056702549E-4</v>
      </c>
      <c r="O139" s="18">
        <v>3.6185657591868525E-5</v>
      </c>
    </row>
    <row r="140" spans="2:15" ht="15" x14ac:dyDescent="0.25">
      <c r="B140" s="50" t="s">
        <v>4992</v>
      </c>
      <c r="C140" s="42" t="s">
        <v>4267</v>
      </c>
      <c r="D140" s="42" t="s">
        <v>4327</v>
      </c>
      <c r="E140" s="42" t="s">
        <v>502</v>
      </c>
      <c r="F140" s="42" t="s">
        <v>87</v>
      </c>
      <c r="G140" s="17">
        <v>6.5600000000000005</v>
      </c>
      <c r="H140" s="42" t="s">
        <v>88</v>
      </c>
      <c r="I140" s="18">
        <v>5.5000000000000007E-2</v>
      </c>
      <c r="J140" s="18">
        <v>1.9000000000000003E-2</v>
      </c>
      <c r="K140" s="17">
        <v>39602.94</v>
      </c>
      <c r="L140" s="17">
        <v>127.56</v>
      </c>
      <c r="M140" s="17">
        <v>50.517510259999995</v>
      </c>
      <c r="N140" s="18">
        <v>4.8989612318763552E-5</v>
      </c>
      <c r="O140" s="18">
        <v>2.5045642870766775E-6</v>
      </c>
    </row>
    <row r="141" spans="2:15" ht="15" x14ac:dyDescent="0.25">
      <c r="B141" s="50" t="s">
        <v>4992</v>
      </c>
      <c r="C141" s="42" t="s">
        <v>4267</v>
      </c>
      <c r="D141" s="42" t="s">
        <v>4328</v>
      </c>
      <c r="E141" s="42" t="s">
        <v>505</v>
      </c>
      <c r="F141" s="42" t="s">
        <v>335</v>
      </c>
      <c r="G141" s="17">
        <v>6.5599999999999987</v>
      </c>
      <c r="H141" s="42" t="s">
        <v>88</v>
      </c>
      <c r="I141" s="18">
        <v>5.4999999999999993E-2</v>
      </c>
      <c r="J141" s="18">
        <v>1.9400000000000001E-2</v>
      </c>
      <c r="K141" s="17">
        <v>100334.45999999999</v>
      </c>
      <c r="L141" s="17">
        <v>127.01</v>
      </c>
      <c r="M141" s="17">
        <v>127.43479765000001</v>
      </c>
      <c r="N141" s="18">
        <v>1.2358054268040211E-4</v>
      </c>
      <c r="O141" s="18">
        <v>6.317980468205144E-6</v>
      </c>
    </row>
    <row r="142" spans="2:15" ht="15" x14ac:dyDescent="0.25">
      <c r="B142" s="50" t="s">
        <v>4992</v>
      </c>
      <c r="C142" s="42" t="s">
        <v>4267</v>
      </c>
      <c r="D142" s="42" t="s">
        <v>4329</v>
      </c>
      <c r="E142" s="42" t="s">
        <v>502</v>
      </c>
      <c r="F142" s="42" t="s">
        <v>87</v>
      </c>
      <c r="G142" s="17">
        <v>6.5600000000000005</v>
      </c>
      <c r="H142" s="42" t="s">
        <v>88</v>
      </c>
      <c r="I142" s="18">
        <v>5.5E-2</v>
      </c>
      <c r="J142" s="18">
        <v>1.9400000000000004E-2</v>
      </c>
      <c r="K142" s="17">
        <v>165541.81</v>
      </c>
      <c r="L142" s="17">
        <v>126.93</v>
      </c>
      <c r="M142" s="17">
        <v>210.12221944999999</v>
      </c>
      <c r="N142" s="18">
        <v>2.0376709021157645E-4</v>
      </c>
      <c r="O142" s="18">
        <v>1.0417469191320326E-5</v>
      </c>
    </row>
    <row r="143" spans="2:15" ht="15" x14ac:dyDescent="0.25">
      <c r="B143" s="50" t="s">
        <v>4992</v>
      </c>
      <c r="C143" s="42" t="s">
        <v>4267</v>
      </c>
      <c r="D143" s="42" t="s">
        <v>4330</v>
      </c>
      <c r="E143" s="42" t="s">
        <v>502</v>
      </c>
      <c r="F143" s="42" t="s">
        <v>87</v>
      </c>
      <c r="G143" s="17">
        <v>6.5499999999999989</v>
      </c>
      <c r="H143" s="42" t="s">
        <v>88</v>
      </c>
      <c r="I143" s="18">
        <v>5.5000000000000007E-2</v>
      </c>
      <c r="J143" s="18">
        <v>1.9799999999999998E-2</v>
      </c>
      <c r="K143" s="17">
        <v>145315.03</v>
      </c>
      <c r="L143" s="17">
        <v>126.43</v>
      </c>
      <c r="M143" s="17">
        <v>183.7217924</v>
      </c>
      <c r="N143" s="18">
        <v>1.7816514190547837E-4</v>
      </c>
      <c r="O143" s="18">
        <v>9.1085850754426193E-6</v>
      </c>
    </row>
    <row r="144" spans="2:15" ht="15" x14ac:dyDescent="0.25">
      <c r="B144" s="50" t="s">
        <v>4992</v>
      </c>
      <c r="C144" s="42" t="s">
        <v>4267</v>
      </c>
      <c r="D144" s="42" t="s">
        <v>4331</v>
      </c>
      <c r="E144" s="42" t="s">
        <v>502</v>
      </c>
      <c r="F144" s="42" t="s">
        <v>87</v>
      </c>
      <c r="G144" s="17">
        <v>6.55</v>
      </c>
      <c r="H144" s="42" t="s">
        <v>88</v>
      </c>
      <c r="I144" s="18">
        <v>5.4999999999999993E-2</v>
      </c>
      <c r="J144" s="18">
        <v>1.9899999999999998E-2</v>
      </c>
      <c r="K144" s="17">
        <v>453595.02</v>
      </c>
      <c r="L144" s="17">
        <v>116.19</v>
      </c>
      <c r="M144" s="17">
        <v>527.03205370000001</v>
      </c>
      <c r="N144" s="18">
        <v>5.1109201260000447E-4</v>
      </c>
      <c r="O144" s="18">
        <v>2.6129269891728385E-5</v>
      </c>
    </row>
    <row r="145" spans="2:15" ht="15" x14ac:dyDescent="0.25">
      <c r="B145" s="50" t="s">
        <v>4992</v>
      </c>
      <c r="C145" s="42" t="s">
        <v>4267</v>
      </c>
      <c r="D145" s="42" t="s">
        <v>4332</v>
      </c>
      <c r="E145" s="42" t="s">
        <v>502</v>
      </c>
      <c r="F145" s="42" t="s">
        <v>87</v>
      </c>
      <c r="G145" s="17">
        <v>6.54</v>
      </c>
      <c r="H145" s="42" t="s">
        <v>88</v>
      </c>
      <c r="I145" s="18">
        <v>5.5E-2</v>
      </c>
      <c r="J145" s="18">
        <v>2.07E-2</v>
      </c>
      <c r="K145" s="17">
        <v>331922.06</v>
      </c>
      <c r="L145" s="17">
        <v>116.19</v>
      </c>
      <c r="M145" s="17">
        <v>385.66024160000001</v>
      </c>
      <c r="N145" s="18">
        <v>3.7399597932490607E-4</v>
      </c>
      <c r="O145" s="18">
        <v>1.9120318144846025E-5</v>
      </c>
    </row>
    <row r="146" spans="2:15" ht="15" x14ac:dyDescent="0.25">
      <c r="B146" s="50" t="s">
        <v>4992</v>
      </c>
      <c r="C146" s="42" t="s">
        <v>4267</v>
      </c>
      <c r="D146" s="42" t="s">
        <v>4333</v>
      </c>
      <c r="E146" s="42" t="s">
        <v>502</v>
      </c>
      <c r="F146" s="42" t="s">
        <v>87</v>
      </c>
      <c r="G146" s="17">
        <v>6.5299999999999994</v>
      </c>
      <c r="H146" s="42" t="s">
        <v>88</v>
      </c>
      <c r="I146" s="18">
        <v>5.5000000000000007E-2</v>
      </c>
      <c r="J146" s="18">
        <v>2.1299999999999999E-2</v>
      </c>
      <c r="K146" s="17">
        <v>161938.75</v>
      </c>
      <c r="L146" s="17">
        <v>125.29</v>
      </c>
      <c r="M146" s="17">
        <v>202.8930599</v>
      </c>
      <c r="N146" s="18">
        <v>1.9675657599735146E-4</v>
      </c>
      <c r="O146" s="18">
        <v>1.0059060894052246E-5</v>
      </c>
    </row>
    <row r="147" spans="2:15" ht="15" x14ac:dyDescent="0.25">
      <c r="B147" s="50" t="s">
        <v>4992</v>
      </c>
      <c r="C147" s="42" t="s">
        <v>4267</v>
      </c>
      <c r="D147" s="42" t="s">
        <v>4334</v>
      </c>
      <c r="E147" s="42" t="s">
        <v>502</v>
      </c>
      <c r="F147" s="42" t="s">
        <v>87</v>
      </c>
      <c r="G147" s="17">
        <v>6.52</v>
      </c>
      <c r="H147" s="42" t="s">
        <v>88</v>
      </c>
      <c r="I147" s="18">
        <v>5.5E-2</v>
      </c>
      <c r="J147" s="18">
        <v>2.1600000000000001E-2</v>
      </c>
      <c r="K147" s="17">
        <v>41321.53</v>
      </c>
      <c r="L147" s="17">
        <v>125.03</v>
      </c>
      <c r="M147" s="17">
        <v>51.66430896</v>
      </c>
      <c r="N147" s="18">
        <v>5.0101726186440571E-5</v>
      </c>
      <c r="O147" s="18">
        <v>2.5614204356418653E-6</v>
      </c>
    </row>
    <row r="148" spans="2:15" ht="15" x14ac:dyDescent="0.25">
      <c r="B148" s="50" t="s">
        <v>4992</v>
      </c>
      <c r="C148" s="42" t="s">
        <v>4267</v>
      </c>
      <c r="D148" s="42" t="s">
        <v>4335</v>
      </c>
      <c r="E148" s="42" t="s">
        <v>502</v>
      </c>
      <c r="F148" s="42" t="s">
        <v>87</v>
      </c>
      <c r="G148" s="17">
        <v>6.5099999999999989</v>
      </c>
      <c r="H148" s="42" t="s">
        <v>88</v>
      </c>
      <c r="I148" s="18">
        <v>5.4999999999999993E-2</v>
      </c>
      <c r="J148" s="18">
        <v>2.2499999999999999E-2</v>
      </c>
      <c r="K148" s="17">
        <v>475462.91000000003</v>
      </c>
      <c r="L148" s="17">
        <v>116.19</v>
      </c>
      <c r="M148" s="17">
        <v>552.4403552</v>
      </c>
      <c r="N148" s="18">
        <v>5.3573184211173029E-4</v>
      </c>
      <c r="O148" s="18">
        <v>2.7388966266404329E-5</v>
      </c>
    </row>
    <row r="149" spans="2:15" ht="15" x14ac:dyDescent="0.25">
      <c r="B149" s="50" t="s">
        <v>4992</v>
      </c>
      <c r="C149" s="42" t="s">
        <v>4267</v>
      </c>
      <c r="D149" s="42" t="s">
        <v>4336</v>
      </c>
      <c r="E149" s="42" t="s">
        <v>502</v>
      </c>
      <c r="F149" s="42" t="s">
        <v>87</v>
      </c>
      <c r="G149" s="17">
        <v>6.4900000000000011</v>
      </c>
      <c r="H149" s="42" t="s">
        <v>88</v>
      </c>
      <c r="I149" s="18">
        <v>5.5E-2</v>
      </c>
      <c r="J149" s="18">
        <v>2.3600000000000003E-2</v>
      </c>
      <c r="K149" s="17">
        <v>88308.459999999992</v>
      </c>
      <c r="L149" s="17">
        <v>123.59</v>
      </c>
      <c r="M149" s="17">
        <v>109.14042572</v>
      </c>
      <c r="N149" s="18">
        <v>1.0583948252416529E-4</v>
      </c>
      <c r="O149" s="18">
        <v>5.4109795025091743E-6</v>
      </c>
    </row>
    <row r="150" spans="2:15" ht="15" x14ac:dyDescent="0.25">
      <c r="B150" s="50" t="s">
        <v>4992</v>
      </c>
      <c r="C150" s="42" t="s">
        <v>4267</v>
      </c>
      <c r="D150" s="42" t="s">
        <v>4337</v>
      </c>
      <c r="E150" s="42" t="s">
        <v>502</v>
      </c>
      <c r="F150" s="42" t="s">
        <v>87</v>
      </c>
      <c r="G150" s="17">
        <v>6.4800000000000013</v>
      </c>
      <c r="H150" s="42" t="s">
        <v>88</v>
      </c>
      <c r="I150" s="18">
        <v>5.5E-2</v>
      </c>
      <c r="J150" s="18">
        <v>2.4300000000000006E-2</v>
      </c>
      <c r="K150" s="17">
        <v>176172.12</v>
      </c>
      <c r="L150" s="17">
        <v>123.04</v>
      </c>
      <c r="M150" s="17">
        <v>216.76217646999999</v>
      </c>
      <c r="N150" s="18">
        <v>2.1020622227784175E-4</v>
      </c>
      <c r="O150" s="18">
        <v>1.0746665922006872E-5</v>
      </c>
    </row>
    <row r="151" spans="2:15" ht="15" x14ac:dyDescent="0.25">
      <c r="B151" s="50" t="s">
        <v>4992</v>
      </c>
      <c r="C151" s="42" t="s">
        <v>4267</v>
      </c>
      <c r="D151" s="42" t="s">
        <v>4338</v>
      </c>
      <c r="E151" s="42" t="s">
        <v>502</v>
      </c>
      <c r="F151" s="42" t="s">
        <v>87</v>
      </c>
      <c r="G151" s="17">
        <v>6.44</v>
      </c>
      <c r="H151" s="42" t="s">
        <v>88</v>
      </c>
      <c r="I151" s="18">
        <v>5.5E-2</v>
      </c>
      <c r="J151" s="18">
        <v>2.6200000000000005E-2</v>
      </c>
      <c r="K151" s="17">
        <v>110471.7</v>
      </c>
      <c r="L151" s="17">
        <v>121.63</v>
      </c>
      <c r="M151" s="17">
        <v>134.36672870999999</v>
      </c>
      <c r="N151" s="18">
        <v>1.303028180558512E-4</v>
      </c>
      <c r="O151" s="18">
        <v>6.6616527292488643E-6</v>
      </c>
    </row>
    <row r="152" spans="2:15" ht="15" x14ac:dyDescent="0.25">
      <c r="B152" s="50" t="s">
        <v>4992</v>
      </c>
      <c r="C152" s="42" t="s">
        <v>4267</v>
      </c>
      <c r="D152" s="42" t="s">
        <v>4339</v>
      </c>
      <c r="E152" s="42" t="s">
        <v>502</v>
      </c>
      <c r="F152" s="42" t="s">
        <v>87</v>
      </c>
      <c r="G152" s="17">
        <v>6.44</v>
      </c>
      <c r="H152" s="42" t="s">
        <v>88</v>
      </c>
      <c r="I152" s="18">
        <v>5.5E-2</v>
      </c>
      <c r="J152" s="18">
        <v>2.6799999999999997E-2</v>
      </c>
      <c r="K152" s="17">
        <v>62196.63</v>
      </c>
      <c r="L152" s="17">
        <v>121.15</v>
      </c>
      <c r="M152" s="17">
        <v>75.351217250000005</v>
      </c>
      <c r="N152" s="18">
        <v>7.3072225884166712E-5</v>
      </c>
      <c r="O152" s="18">
        <v>3.7357733336580735E-6</v>
      </c>
    </row>
    <row r="153" spans="2:15" ht="15" x14ac:dyDescent="0.25">
      <c r="B153" s="50" t="s">
        <v>4992</v>
      </c>
      <c r="C153" s="42" t="s">
        <v>4267</v>
      </c>
      <c r="D153" s="42" t="s">
        <v>4340</v>
      </c>
      <c r="E153" s="42" t="s">
        <v>502</v>
      </c>
      <c r="F153" s="42" t="s">
        <v>87</v>
      </c>
      <c r="G153" s="17">
        <v>6.46</v>
      </c>
      <c r="H153" s="42" t="s">
        <v>88</v>
      </c>
      <c r="I153" s="18">
        <v>5.5E-2</v>
      </c>
      <c r="J153" s="18">
        <v>2.53E-2</v>
      </c>
      <c r="K153" s="17">
        <v>185427.29</v>
      </c>
      <c r="L153" s="17">
        <v>122.3</v>
      </c>
      <c r="M153" s="17">
        <v>226.77757566</v>
      </c>
      <c r="N153" s="18">
        <v>2.1991870654340656E-4</v>
      </c>
      <c r="O153" s="18">
        <v>1.1243210803236946E-5</v>
      </c>
    </row>
    <row r="154" spans="2:15" ht="15" x14ac:dyDescent="0.25">
      <c r="B154" s="50" t="s">
        <v>4992</v>
      </c>
      <c r="C154" s="42" t="s">
        <v>4267</v>
      </c>
      <c r="D154" s="42" t="s">
        <v>4341</v>
      </c>
      <c r="E154" s="42" t="s">
        <v>502</v>
      </c>
      <c r="F154" s="42" t="s">
        <v>87</v>
      </c>
      <c r="G154" s="17">
        <v>6.45</v>
      </c>
      <c r="H154" s="42" t="s">
        <v>88</v>
      </c>
      <c r="I154" s="18">
        <v>5.5E-2</v>
      </c>
      <c r="J154" s="18">
        <v>2.5599999999999994E-2</v>
      </c>
      <c r="K154" s="17">
        <v>71508.17</v>
      </c>
      <c r="L154" s="17">
        <v>122.06</v>
      </c>
      <c r="M154" s="17">
        <v>87.282872300000008</v>
      </c>
      <c r="N154" s="18">
        <v>8.4643009008915219E-5</v>
      </c>
      <c r="O154" s="18">
        <v>4.3273226196411964E-6</v>
      </c>
    </row>
    <row r="155" spans="2:15" ht="15" x14ac:dyDescent="0.25">
      <c r="B155" s="50" t="s">
        <v>4992</v>
      </c>
      <c r="C155" s="42" t="s">
        <v>4267</v>
      </c>
      <c r="D155" s="42" t="s">
        <v>4342</v>
      </c>
      <c r="E155" s="42" t="s">
        <v>502</v>
      </c>
      <c r="F155" s="42" t="s">
        <v>87</v>
      </c>
      <c r="G155" s="17">
        <v>6.4899999999999993</v>
      </c>
      <c r="H155" s="42" t="s">
        <v>88</v>
      </c>
      <c r="I155" s="18">
        <v>5.4999999999999993E-2</v>
      </c>
      <c r="J155" s="18">
        <v>2.3700000000000002E-2</v>
      </c>
      <c r="K155" s="17">
        <v>69924.58</v>
      </c>
      <c r="L155" s="17">
        <v>120.22</v>
      </c>
      <c r="M155" s="17">
        <v>84.06333008</v>
      </c>
      <c r="N155" s="18">
        <v>8.1520841578455394E-5</v>
      </c>
      <c r="O155" s="18">
        <v>4.1677036989254551E-6</v>
      </c>
    </row>
    <row r="156" spans="2:15" ht="15" x14ac:dyDescent="0.25">
      <c r="B156" s="50" t="s">
        <v>4992</v>
      </c>
      <c r="C156" s="42" t="s">
        <v>4267</v>
      </c>
      <c r="D156" s="42" t="s">
        <v>4343</v>
      </c>
      <c r="E156" s="42" t="s">
        <v>502</v>
      </c>
      <c r="F156" s="42" t="s">
        <v>87</v>
      </c>
      <c r="G156" s="17">
        <v>6.4700000000000006</v>
      </c>
      <c r="H156" s="42" t="s">
        <v>88</v>
      </c>
      <c r="I156" s="18">
        <v>5.5E-2</v>
      </c>
      <c r="J156" s="18">
        <v>2.4399999999999998E-2</v>
      </c>
      <c r="K156" s="17">
        <v>136590.32999999999</v>
      </c>
      <c r="L156" s="17">
        <v>115.89</v>
      </c>
      <c r="M156" s="17">
        <v>158.29453347999998</v>
      </c>
      <c r="N156" s="18">
        <v>1.5350692833936066E-4</v>
      </c>
      <c r="O156" s="18">
        <v>7.8479488271097442E-6</v>
      </c>
    </row>
    <row r="157" spans="2:15" ht="15" x14ac:dyDescent="0.25">
      <c r="B157" s="50" t="s">
        <v>4992</v>
      </c>
      <c r="C157" s="42" t="s">
        <v>4267</v>
      </c>
      <c r="D157" s="57">
        <v>100330844</v>
      </c>
      <c r="E157" s="42" t="s">
        <v>505</v>
      </c>
      <c r="F157" s="42" t="s">
        <v>335</v>
      </c>
      <c r="G157" s="17">
        <v>6.35</v>
      </c>
      <c r="H157" s="42" t="s">
        <v>88</v>
      </c>
      <c r="I157" s="18">
        <v>0</v>
      </c>
      <c r="J157" s="18">
        <v>5.5899999999999991E-2</v>
      </c>
      <c r="K157" s="17">
        <v>207458.46000000002</v>
      </c>
      <c r="L157" s="17">
        <v>120.7</v>
      </c>
      <c r="M157" s="17">
        <v>224.29000000000002</v>
      </c>
      <c r="N157" s="18">
        <v>2.1750636740456572E-4</v>
      </c>
      <c r="O157" s="18">
        <v>1.1119881424426083E-5</v>
      </c>
    </row>
    <row r="158" spans="2:15" ht="15" x14ac:dyDescent="0.25">
      <c r="B158" s="50" t="s">
        <v>4992</v>
      </c>
      <c r="C158" s="42" t="s">
        <v>4317</v>
      </c>
      <c r="D158" s="57">
        <v>100284561</v>
      </c>
      <c r="E158" s="42" t="s">
        <v>502</v>
      </c>
      <c r="F158" s="42" t="s">
        <v>87</v>
      </c>
      <c r="G158" s="17">
        <v>6.5399999999999991</v>
      </c>
      <c r="H158" s="42" t="s">
        <v>88</v>
      </c>
      <c r="I158" s="18">
        <v>0</v>
      </c>
      <c r="J158" s="18">
        <v>5.4999999999999993E-2</v>
      </c>
      <c r="K158" s="17">
        <v>206819.02999999997</v>
      </c>
      <c r="L158" s="17">
        <v>126.43</v>
      </c>
      <c r="M158" s="17">
        <v>237.4</v>
      </c>
      <c r="N158" s="18">
        <v>2.302198565332556E-4</v>
      </c>
      <c r="O158" s="18">
        <v>1.1769850863430167E-5</v>
      </c>
    </row>
    <row r="159" spans="2:15" ht="15" x14ac:dyDescent="0.25">
      <c r="B159" s="50" t="s">
        <v>4992</v>
      </c>
      <c r="C159" s="42" t="s">
        <v>4317</v>
      </c>
      <c r="D159" s="57">
        <v>100245547</v>
      </c>
      <c r="E159" s="42" t="s">
        <v>505</v>
      </c>
      <c r="F159" s="42" t="s">
        <v>335</v>
      </c>
      <c r="G159" s="17">
        <v>6.5699999999999994</v>
      </c>
      <c r="H159" s="42" t="s">
        <v>88</v>
      </c>
      <c r="I159" s="18">
        <v>0</v>
      </c>
      <c r="J159" s="18">
        <v>5.5000000000000007E-2</v>
      </c>
      <c r="K159" s="17">
        <v>5325493.5600000005</v>
      </c>
      <c r="L159" s="17">
        <v>133.22999999999999</v>
      </c>
      <c r="M159" s="17">
        <v>6019.93</v>
      </c>
      <c r="N159" s="18">
        <v>5.8378577124694247E-3</v>
      </c>
      <c r="O159" s="18">
        <v>2.9845694316886761E-4</v>
      </c>
    </row>
    <row r="160" spans="2:15" ht="15" x14ac:dyDescent="0.25">
      <c r="B160" s="50" t="s">
        <v>4992</v>
      </c>
      <c r="C160" s="42" t="s">
        <v>4267</v>
      </c>
      <c r="D160" s="42" t="s">
        <v>4344</v>
      </c>
      <c r="E160" s="42" t="s">
        <v>502</v>
      </c>
      <c r="F160" s="42" t="s">
        <v>87</v>
      </c>
      <c r="G160" s="17">
        <v>6.32</v>
      </c>
      <c r="H160" s="42" t="s">
        <v>88</v>
      </c>
      <c r="I160" s="18">
        <v>5.5300000000000002E-2</v>
      </c>
      <c r="J160" s="18">
        <v>3.3799999999999997E-2</v>
      </c>
      <c r="K160" s="17">
        <v>769988.77</v>
      </c>
      <c r="L160" s="17">
        <v>118.42</v>
      </c>
      <c r="M160" s="17">
        <v>911.82070139999996</v>
      </c>
      <c r="N160" s="18">
        <v>8.8424275931070126E-4</v>
      </c>
      <c r="O160" s="18">
        <v>4.5206376030607789E-5</v>
      </c>
    </row>
    <row r="161" spans="2:15" ht="15" x14ac:dyDescent="0.25">
      <c r="B161" s="50" t="s">
        <v>4992</v>
      </c>
      <c r="C161" s="42" t="s">
        <v>4267</v>
      </c>
      <c r="D161" s="57">
        <v>100284314</v>
      </c>
      <c r="E161" s="42" t="s">
        <v>505</v>
      </c>
      <c r="F161" s="42" t="s">
        <v>335</v>
      </c>
      <c r="G161" s="17">
        <v>6.55</v>
      </c>
      <c r="H161" s="42" t="s">
        <v>88</v>
      </c>
      <c r="I161" s="18">
        <v>0</v>
      </c>
      <c r="J161" s="18">
        <v>5.5E-2</v>
      </c>
      <c r="K161" s="17">
        <v>235546.97</v>
      </c>
      <c r="L161" s="17">
        <v>126.93</v>
      </c>
      <c r="M161" s="17">
        <v>271.01</v>
      </c>
      <c r="N161" s="18">
        <v>2.6281332484868406E-4</v>
      </c>
      <c r="O161" s="18">
        <v>1.3436172209343763E-5</v>
      </c>
    </row>
    <row r="162" spans="2:15" ht="15" x14ac:dyDescent="0.25">
      <c r="B162" s="50" t="s">
        <v>4992</v>
      </c>
      <c r="C162" s="42" t="s">
        <v>4267</v>
      </c>
      <c r="D162" s="57">
        <v>100247865</v>
      </c>
      <c r="E162" s="42" t="s">
        <v>505</v>
      </c>
      <c r="F162" s="42" t="s">
        <v>335</v>
      </c>
      <c r="G162" s="17">
        <v>6.3099999999999987</v>
      </c>
      <c r="H162" s="42" t="s">
        <v>88</v>
      </c>
      <c r="I162" s="18">
        <v>0</v>
      </c>
      <c r="J162" s="18">
        <v>5.4999999999999993E-2</v>
      </c>
      <c r="K162" s="17">
        <v>929102.56</v>
      </c>
      <c r="L162" s="17">
        <v>116.57</v>
      </c>
      <c r="M162" s="17">
        <v>1021.4200000000001</v>
      </c>
      <c r="N162" s="18">
        <v>9.9052723614236711E-4</v>
      </c>
      <c r="O162" s="18">
        <v>5.0640105597829996E-5</v>
      </c>
    </row>
    <row r="163" spans="2:15" ht="15" x14ac:dyDescent="0.25">
      <c r="B163" s="50" t="s">
        <v>4992</v>
      </c>
      <c r="C163" s="42" t="s">
        <v>4267</v>
      </c>
      <c r="D163" s="57">
        <v>100290410</v>
      </c>
      <c r="E163" s="42" t="s">
        <v>505</v>
      </c>
      <c r="F163" s="42" t="s">
        <v>335</v>
      </c>
      <c r="G163" s="17">
        <v>6.44</v>
      </c>
      <c r="H163" s="42" t="s">
        <v>88</v>
      </c>
      <c r="I163" s="18">
        <v>0</v>
      </c>
      <c r="J163" s="18">
        <v>5.5E-2</v>
      </c>
      <c r="K163" s="17">
        <v>35442.58</v>
      </c>
      <c r="L163" s="17">
        <v>122.02</v>
      </c>
      <c r="M163" s="17">
        <v>43.25</v>
      </c>
      <c r="N163" s="18">
        <v>4.1941907308607013E-5</v>
      </c>
      <c r="O163" s="18">
        <v>2.1442546328700703E-6</v>
      </c>
    </row>
    <row r="164" spans="2:15" ht="15" x14ac:dyDescent="0.25">
      <c r="B164" s="50" t="s">
        <v>4992</v>
      </c>
      <c r="C164" s="42" t="s">
        <v>4267</v>
      </c>
      <c r="D164" s="57">
        <v>100248368</v>
      </c>
      <c r="E164" s="42" t="s">
        <v>505</v>
      </c>
      <c r="F164" s="42" t="s">
        <v>335</v>
      </c>
      <c r="G164" s="17">
        <v>6.58</v>
      </c>
      <c r="H164" s="42" t="s">
        <v>88</v>
      </c>
      <c r="I164" s="18">
        <v>0</v>
      </c>
      <c r="J164" s="18">
        <v>5.5E-2</v>
      </c>
      <c r="K164" s="17">
        <v>118357.59</v>
      </c>
      <c r="L164" s="17">
        <v>128.44</v>
      </c>
      <c r="M164" s="17">
        <v>137.09</v>
      </c>
      <c r="N164" s="18">
        <v>1.3294372422975573E-4</v>
      </c>
      <c r="O164" s="18">
        <v>6.7966674594256174E-6</v>
      </c>
    </row>
    <row r="165" spans="2:15" ht="15" x14ac:dyDescent="0.25">
      <c r="B165" s="50" t="s">
        <v>4992</v>
      </c>
      <c r="C165" s="42" t="s">
        <v>4317</v>
      </c>
      <c r="D165" s="57">
        <v>100343300</v>
      </c>
      <c r="E165" s="42" t="s">
        <v>502</v>
      </c>
      <c r="F165" s="42" t="s">
        <v>87</v>
      </c>
      <c r="G165" s="17">
        <v>6.4099999999999993</v>
      </c>
      <c r="H165" s="42" t="s">
        <v>88</v>
      </c>
      <c r="I165" s="18">
        <v>0</v>
      </c>
      <c r="J165" s="18">
        <v>5.4999999999999993E-2</v>
      </c>
      <c r="K165" s="17">
        <v>331085.8</v>
      </c>
      <c r="L165" s="17">
        <v>120.22</v>
      </c>
      <c r="M165" s="17">
        <v>353.09000000000003</v>
      </c>
      <c r="N165" s="18">
        <v>3.4241082200222087E-4</v>
      </c>
      <c r="O165" s="18">
        <v>1.7505546088325854E-5</v>
      </c>
    </row>
    <row r="166" spans="2:15" ht="15" x14ac:dyDescent="0.25">
      <c r="B166" s="50" t="s">
        <v>4992</v>
      </c>
      <c r="C166" s="42" t="s">
        <v>4267</v>
      </c>
      <c r="D166" s="57">
        <v>100345040</v>
      </c>
      <c r="E166" s="42" t="s">
        <v>505</v>
      </c>
      <c r="F166" s="42" t="s">
        <v>335</v>
      </c>
      <c r="G166" s="17">
        <v>6.3100000000000005</v>
      </c>
      <c r="H166" s="42" t="s">
        <v>88</v>
      </c>
      <c r="I166" s="18">
        <v>0</v>
      </c>
      <c r="J166" s="18">
        <v>5.5E-2</v>
      </c>
      <c r="K166" s="17">
        <v>1043660.3300000001</v>
      </c>
      <c r="L166" s="17">
        <v>115.89</v>
      </c>
      <c r="M166" s="17">
        <v>1140.47</v>
      </c>
      <c r="N166" s="18">
        <v>1.1059765786877928E-3</v>
      </c>
      <c r="O166" s="18">
        <v>5.6542383379175244E-5</v>
      </c>
    </row>
    <row r="167" spans="2:15" ht="15" x14ac:dyDescent="0.25">
      <c r="B167" s="50" t="s">
        <v>4992</v>
      </c>
      <c r="C167" s="42" t="s">
        <v>4317</v>
      </c>
      <c r="D167" s="57">
        <v>100348192</v>
      </c>
      <c r="E167" s="42" t="s">
        <v>502</v>
      </c>
      <c r="F167" s="42" t="s">
        <v>87</v>
      </c>
      <c r="G167" s="17">
        <v>6.57</v>
      </c>
      <c r="H167" s="42" t="s">
        <v>88</v>
      </c>
      <c r="I167" s="18">
        <v>0</v>
      </c>
      <c r="J167" s="18">
        <v>5.5000000000000007E-2</v>
      </c>
      <c r="K167" s="17">
        <v>284374.06</v>
      </c>
      <c r="L167" s="17">
        <v>128.41</v>
      </c>
      <c r="M167" s="17">
        <v>329.93999999999994</v>
      </c>
      <c r="N167" s="18">
        <v>3.1996099184744038E-4</v>
      </c>
      <c r="O167" s="18">
        <v>1.6357812105645108E-5</v>
      </c>
    </row>
    <row r="168" spans="2:15" ht="15" x14ac:dyDescent="0.25">
      <c r="B168" s="50" t="s">
        <v>4992</v>
      </c>
      <c r="C168" s="42" t="s">
        <v>4317</v>
      </c>
      <c r="D168" s="57">
        <v>100348432</v>
      </c>
      <c r="E168" s="42" t="s">
        <v>502</v>
      </c>
      <c r="F168" s="42" t="s">
        <v>87</v>
      </c>
      <c r="G168" s="17">
        <v>6.31</v>
      </c>
      <c r="H168" s="42" t="s">
        <v>88</v>
      </c>
      <c r="I168" s="18">
        <v>0</v>
      </c>
      <c r="J168" s="18">
        <v>5.5000000000000007E-2</v>
      </c>
      <c r="K168" s="17">
        <v>892238.01</v>
      </c>
      <c r="L168" s="17">
        <v>116.33</v>
      </c>
      <c r="M168" s="17">
        <v>978.71</v>
      </c>
      <c r="N168" s="18">
        <v>9.4910899657819122E-4</v>
      </c>
      <c r="O168" s="18">
        <v>4.8522623161532176E-5</v>
      </c>
    </row>
    <row r="169" spans="2:15" ht="15" x14ac:dyDescent="0.25">
      <c r="B169" s="50" t="s">
        <v>4992</v>
      </c>
      <c r="C169" s="42" t="s">
        <v>4267</v>
      </c>
      <c r="D169" s="57">
        <v>100333087</v>
      </c>
      <c r="E169" s="42" t="s">
        <v>505</v>
      </c>
      <c r="F169" s="42" t="s">
        <v>335</v>
      </c>
      <c r="G169" s="17">
        <v>6.3899999999999979</v>
      </c>
      <c r="H169" s="42" t="s">
        <v>88</v>
      </c>
      <c r="I169" s="18">
        <v>0</v>
      </c>
      <c r="J169" s="18">
        <v>5.4999999999999986E-2</v>
      </c>
      <c r="K169" s="17">
        <v>321770.96000000008</v>
      </c>
      <c r="L169" s="17">
        <v>120.28</v>
      </c>
      <c r="M169" s="17">
        <v>344.64000000000004</v>
      </c>
      <c r="N169" s="18">
        <v>3.3421639155695545E-4</v>
      </c>
      <c r="O169" s="18">
        <v>1.7086610790111934E-5</v>
      </c>
    </row>
    <row r="170" spans="2:15" ht="15" x14ac:dyDescent="0.25">
      <c r="B170" s="50" t="s">
        <v>4992</v>
      </c>
      <c r="C170" s="42" t="s">
        <v>4317</v>
      </c>
      <c r="D170" s="57">
        <v>100248103</v>
      </c>
      <c r="E170" s="42" t="s">
        <v>502</v>
      </c>
      <c r="F170" s="42" t="s">
        <v>87</v>
      </c>
      <c r="G170" s="17">
        <v>6.3200000000000012</v>
      </c>
      <c r="H170" s="42" t="s">
        <v>88</v>
      </c>
      <c r="I170" s="18">
        <v>0</v>
      </c>
      <c r="J170" s="18">
        <v>5.5000000000000007E-2</v>
      </c>
      <c r="K170" s="17">
        <v>409532.73</v>
      </c>
      <c r="L170" s="17">
        <v>117.2</v>
      </c>
      <c r="M170" s="17">
        <v>451.96999999999991</v>
      </c>
      <c r="N170" s="18">
        <v>4.3830020453806029E-4</v>
      </c>
      <c r="O170" s="18">
        <v>2.2407832749555735E-5</v>
      </c>
    </row>
    <row r="171" spans="2:15" ht="15" x14ac:dyDescent="0.25">
      <c r="B171" s="50" t="s">
        <v>4992</v>
      </c>
      <c r="C171" s="42" t="s">
        <v>4267</v>
      </c>
      <c r="D171" s="57">
        <v>100287044</v>
      </c>
      <c r="E171" s="42" t="s">
        <v>505</v>
      </c>
      <c r="F171" s="42" t="s">
        <v>335</v>
      </c>
      <c r="G171" s="17">
        <v>6.3200000000000021</v>
      </c>
      <c r="H171" s="42" t="s">
        <v>88</v>
      </c>
      <c r="I171" s="18">
        <v>0</v>
      </c>
      <c r="J171" s="18">
        <v>5.5000000000000014E-2</v>
      </c>
      <c r="K171" s="17">
        <v>472060</v>
      </c>
      <c r="L171" s="17">
        <v>116.19</v>
      </c>
      <c r="M171" s="17">
        <v>516.59999999999991</v>
      </c>
      <c r="N171" s="18">
        <v>5.0097547550581221E-4</v>
      </c>
      <c r="O171" s="18">
        <v>2.5612068054119724E-5</v>
      </c>
    </row>
    <row r="172" spans="2:15" ht="15" x14ac:dyDescent="0.25">
      <c r="B172" s="50" t="s">
        <v>4992</v>
      </c>
      <c r="C172" s="42" t="s">
        <v>4267</v>
      </c>
      <c r="D172" s="57">
        <v>100332410</v>
      </c>
      <c r="E172" s="42" t="s">
        <v>505</v>
      </c>
      <c r="F172" s="42" t="s">
        <v>335</v>
      </c>
      <c r="G172" s="17">
        <v>6.3100000000000005</v>
      </c>
      <c r="H172" s="42" t="s">
        <v>88</v>
      </c>
      <c r="I172" s="18">
        <v>0</v>
      </c>
      <c r="J172" s="18">
        <v>5.5399999999999998E-2</v>
      </c>
      <c r="K172" s="17">
        <v>456816.96</v>
      </c>
      <c r="L172" s="17">
        <v>118.34</v>
      </c>
      <c r="M172" s="17">
        <v>491.44</v>
      </c>
      <c r="N172" s="18">
        <v>4.7657643763564928E-4</v>
      </c>
      <c r="O172" s="18">
        <v>2.4364682006420054E-5</v>
      </c>
    </row>
    <row r="173" spans="2:15" ht="15" x14ac:dyDescent="0.25">
      <c r="B173" s="50" t="s">
        <v>4992</v>
      </c>
      <c r="C173" s="42" t="s">
        <v>4317</v>
      </c>
      <c r="D173" s="57">
        <v>100348010</v>
      </c>
      <c r="E173" s="42" t="s">
        <v>502</v>
      </c>
      <c r="F173" s="42" t="s">
        <v>87</v>
      </c>
      <c r="G173" s="17">
        <v>6.3200000000000012</v>
      </c>
      <c r="H173" s="42" t="s">
        <v>88</v>
      </c>
      <c r="I173" s="18">
        <v>0</v>
      </c>
      <c r="J173" s="18">
        <v>5.5000000000000007E-2</v>
      </c>
      <c r="K173" s="17">
        <v>575515.65999999992</v>
      </c>
      <c r="L173" s="17">
        <v>116.42</v>
      </c>
      <c r="M173" s="17">
        <v>631.05999999999995</v>
      </c>
      <c r="N173" s="18">
        <v>6.1197364222357318E-4</v>
      </c>
      <c r="O173" s="18">
        <v>3.128678216460084E-5</v>
      </c>
    </row>
    <row r="174" spans="2:15" ht="15" x14ac:dyDescent="0.25">
      <c r="B174" s="50" t="s">
        <v>4992</v>
      </c>
      <c r="C174" s="42" t="s">
        <v>4267</v>
      </c>
      <c r="D174" s="57">
        <v>100348762</v>
      </c>
      <c r="E174" s="42" t="s">
        <v>505</v>
      </c>
      <c r="F174" s="42" t="s">
        <v>335</v>
      </c>
      <c r="G174" s="17">
        <v>6.5599999999999987</v>
      </c>
      <c r="H174" s="42" t="s">
        <v>88</v>
      </c>
      <c r="I174" s="18">
        <v>0</v>
      </c>
      <c r="J174" s="18">
        <v>5.4999999999999993E-2</v>
      </c>
      <c r="K174" s="17">
        <v>249528.86</v>
      </c>
      <c r="L174" s="17">
        <v>127.68</v>
      </c>
      <c r="M174" s="17">
        <v>271.19000000000005</v>
      </c>
      <c r="N174" s="18">
        <v>2.6298788076349453E-4</v>
      </c>
      <c r="O174" s="18">
        <v>1.344509627486785E-5</v>
      </c>
    </row>
    <row r="175" spans="2:15" ht="15" x14ac:dyDescent="0.25">
      <c r="B175" s="50" t="s">
        <v>4992</v>
      </c>
      <c r="C175" s="42" t="s">
        <v>4317</v>
      </c>
      <c r="D175" s="57">
        <v>100348846</v>
      </c>
      <c r="E175" s="42" t="s">
        <v>505</v>
      </c>
      <c r="F175" s="42" t="s">
        <v>335</v>
      </c>
      <c r="G175" s="17">
        <v>6.5499999999999989</v>
      </c>
      <c r="H175" s="42" t="s">
        <v>88</v>
      </c>
      <c r="I175" s="18">
        <v>0</v>
      </c>
      <c r="J175" s="18">
        <v>5.5E-2</v>
      </c>
      <c r="K175" s="17">
        <v>142888.13</v>
      </c>
      <c r="L175" s="17">
        <v>127.01</v>
      </c>
      <c r="M175" s="17">
        <v>164.44</v>
      </c>
      <c r="N175" s="18">
        <v>1.5946652573011185E-4</v>
      </c>
      <c r="O175" s="18">
        <v>8.1526296376683085E-6</v>
      </c>
    </row>
    <row r="176" spans="2:15" ht="15" x14ac:dyDescent="0.25">
      <c r="B176" s="50" t="s">
        <v>4992</v>
      </c>
      <c r="C176" s="42" t="s">
        <v>4267</v>
      </c>
      <c r="D176" s="57">
        <v>100285303</v>
      </c>
      <c r="E176" s="42" t="s">
        <v>505</v>
      </c>
      <c r="F176" s="42" t="s">
        <v>335</v>
      </c>
      <c r="G176" s="17">
        <v>6.52</v>
      </c>
      <c r="H176" s="42" t="s">
        <v>88</v>
      </c>
      <c r="I176" s="18">
        <v>0</v>
      </c>
      <c r="J176" s="18">
        <v>5.5E-2</v>
      </c>
      <c r="K176" s="17">
        <v>230230.1</v>
      </c>
      <c r="L176" s="17">
        <v>125.29</v>
      </c>
      <c r="M176" s="17">
        <v>262.94</v>
      </c>
      <c r="N176" s="18">
        <v>2.5498740133468503E-4</v>
      </c>
      <c r="O176" s="18">
        <v>1.3036076605014018E-5</v>
      </c>
    </row>
    <row r="177" spans="2:15" ht="15" x14ac:dyDescent="0.25">
      <c r="B177" s="50" t="s">
        <v>4992</v>
      </c>
      <c r="C177" s="42" t="s">
        <v>4267</v>
      </c>
      <c r="D177" s="57">
        <v>100285485</v>
      </c>
      <c r="E177" s="42" t="s">
        <v>505</v>
      </c>
      <c r="F177" s="42" t="s">
        <v>335</v>
      </c>
      <c r="G177" s="17">
        <v>6.5100000000000007</v>
      </c>
      <c r="H177" s="42" t="s">
        <v>88</v>
      </c>
      <c r="I177" s="18">
        <v>0</v>
      </c>
      <c r="J177" s="18">
        <v>5.5E-2</v>
      </c>
      <c r="K177" s="17">
        <v>59159.070000000007</v>
      </c>
      <c r="L177" s="17">
        <v>125.03</v>
      </c>
      <c r="M177" s="17">
        <v>67.44</v>
      </c>
      <c r="N177" s="18">
        <v>6.5400282748958542E-5</v>
      </c>
      <c r="O177" s="18">
        <v>3.3435498830232956E-6</v>
      </c>
    </row>
    <row r="178" spans="2:15" ht="15" x14ac:dyDescent="0.25">
      <c r="B178" s="50" t="s">
        <v>4992</v>
      </c>
      <c r="C178" s="42" t="s">
        <v>4267</v>
      </c>
      <c r="D178" s="57">
        <v>100285717</v>
      </c>
      <c r="E178" s="42" t="s">
        <v>505</v>
      </c>
      <c r="F178" s="42" t="s">
        <v>335</v>
      </c>
      <c r="G178" s="17">
        <v>6.32</v>
      </c>
      <c r="H178" s="42" t="s">
        <v>88</v>
      </c>
      <c r="I178" s="18">
        <v>0</v>
      </c>
      <c r="J178" s="18">
        <v>5.4999999999999993E-2</v>
      </c>
      <c r="K178" s="17">
        <v>676108.36</v>
      </c>
      <c r="L178" s="17">
        <v>116.19</v>
      </c>
      <c r="M178" s="17">
        <v>739.92000000000007</v>
      </c>
      <c r="N178" s="18">
        <v>7.1754118048056661E-4</v>
      </c>
      <c r="O178" s="18">
        <v>3.6683858680999366E-5</v>
      </c>
    </row>
    <row r="179" spans="2:15" ht="15" x14ac:dyDescent="0.25">
      <c r="B179" s="50" t="s">
        <v>4992</v>
      </c>
      <c r="C179" s="42" t="s">
        <v>4267</v>
      </c>
      <c r="D179" s="57">
        <v>100285899</v>
      </c>
      <c r="E179" s="42" t="s">
        <v>505</v>
      </c>
      <c r="F179" s="42" t="s">
        <v>335</v>
      </c>
      <c r="G179" s="17">
        <v>6.4799999999999995</v>
      </c>
      <c r="H179" s="42" t="s">
        <v>88</v>
      </c>
      <c r="I179" s="18">
        <v>0</v>
      </c>
      <c r="J179" s="18">
        <v>5.5E-2</v>
      </c>
      <c r="K179" s="17">
        <v>130612.33</v>
      </c>
      <c r="L179" s="17">
        <v>123.71</v>
      </c>
      <c r="M179" s="17">
        <v>148.06</v>
      </c>
      <c r="N179" s="18">
        <v>1.4358193748236658E-4</v>
      </c>
      <c r="O179" s="18">
        <v>7.3405396749767077E-6</v>
      </c>
    </row>
    <row r="180" spans="2:15" ht="15" x14ac:dyDescent="0.25">
      <c r="B180" s="50" t="s">
        <v>4992</v>
      </c>
      <c r="C180" s="42" t="s">
        <v>4267</v>
      </c>
      <c r="D180" s="57">
        <v>100286137</v>
      </c>
      <c r="E180" s="42" t="s">
        <v>505</v>
      </c>
      <c r="F180" s="42" t="s">
        <v>335</v>
      </c>
      <c r="G180" s="17">
        <v>6.48</v>
      </c>
      <c r="H180" s="42" t="s">
        <v>88</v>
      </c>
      <c r="I180" s="18">
        <v>0</v>
      </c>
      <c r="J180" s="18">
        <v>5.5E-2</v>
      </c>
      <c r="K180" s="17">
        <v>125771.72</v>
      </c>
      <c r="L180" s="17">
        <v>123.59</v>
      </c>
      <c r="M180" s="17">
        <v>142.5</v>
      </c>
      <c r="N180" s="18">
        <v>1.3819009922489016E-4</v>
      </c>
      <c r="O180" s="18">
        <v>7.0648852065661278E-6</v>
      </c>
    </row>
    <row r="181" spans="2:15" ht="15" x14ac:dyDescent="0.25">
      <c r="B181" s="50" t="s">
        <v>4992</v>
      </c>
      <c r="C181" s="42" t="s">
        <v>4267</v>
      </c>
      <c r="D181" s="57">
        <v>100286210</v>
      </c>
      <c r="E181" s="42" t="s">
        <v>505</v>
      </c>
      <c r="F181" s="42" t="s">
        <v>335</v>
      </c>
      <c r="G181" s="17">
        <v>6.4799999999999995</v>
      </c>
      <c r="H181" s="42" t="s">
        <v>88</v>
      </c>
      <c r="I181" s="18">
        <v>0</v>
      </c>
      <c r="J181" s="18">
        <v>5.5E-2</v>
      </c>
      <c r="K181" s="17">
        <v>250659.03</v>
      </c>
      <c r="L181" s="17">
        <v>123.1</v>
      </c>
      <c r="M181" s="17">
        <v>283.36</v>
      </c>
      <c r="N181" s="18">
        <v>2.7478980011484124E-4</v>
      </c>
      <c r="O181" s="18">
        <v>1.4048462260579495E-5</v>
      </c>
    </row>
    <row r="182" spans="2:15" ht="15" x14ac:dyDescent="0.25">
      <c r="B182" s="50" t="s">
        <v>4992</v>
      </c>
      <c r="C182" s="42" t="s">
        <v>4267</v>
      </c>
      <c r="D182" s="57">
        <v>100286624</v>
      </c>
      <c r="E182" s="42" t="s">
        <v>505</v>
      </c>
      <c r="F182" s="42" t="s">
        <v>335</v>
      </c>
      <c r="G182" s="17">
        <v>6.4399999999999995</v>
      </c>
      <c r="H182" s="42" t="s">
        <v>88</v>
      </c>
      <c r="I182" s="18">
        <v>0</v>
      </c>
      <c r="J182" s="18">
        <v>5.4999999999999993E-2</v>
      </c>
      <c r="K182" s="17">
        <v>157535.74</v>
      </c>
      <c r="L182" s="17">
        <v>121.63</v>
      </c>
      <c r="M182" s="17">
        <v>176.86</v>
      </c>
      <c r="N182" s="18">
        <v>1.7151088385202861E-4</v>
      </c>
      <c r="O182" s="18">
        <v>8.7683901588300735E-6</v>
      </c>
    </row>
    <row r="183" spans="2:15" ht="15" x14ac:dyDescent="0.25">
      <c r="B183" s="50" t="s">
        <v>4992</v>
      </c>
      <c r="C183" s="42" t="s">
        <v>4267</v>
      </c>
      <c r="D183" s="57">
        <v>100286889</v>
      </c>
      <c r="E183" s="42" t="s">
        <v>505</v>
      </c>
      <c r="F183" s="42" t="s">
        <v>335</v>
      </c>
      <c r="G183" s="17">
        <v>6.44</v>
      </c>
      <c r="H183" s="42" t="s">
        <v>88</v>
      </c>
      <c r="I183" s="18">
        <v>0</v>
      </c>
      <c r="J183" s="18">
        <v>5.5E-2</v>
      </c>
      <c r="K183" s="17">
        <v>88625.290000000008</v>
      </c>
      <c r="L183" s="17">
        <v>121.29</v>
      </c>
      <c r="M183" s="17">
        <v>99.34</v>
      </c>
      <c r="N183" s="18">
        <v>9.6335469873688344E-5</v>
      </c>
      <c r="O183" s="18">
        <v>4.9250926064580993E-6</v>
      </c>
    </row>
    <row r="184" spans="2:15" ht="15" x14ac:dyDescent="0.25">
      <c r="B184" s="50" t="s">
        <v>4992</v>
      </c>
      <c r="C184" s="42" t="s">
        <v>4267</v>
      </c>
      <c r="D184" s="57">
        <v>100289107</v>
      </c>
      <c r="E184" s="42" t="s">
        <v>505</v>
      </c>
      <c r="F184" s="42" t="s">
        <v>335</v>
      </c>
      <c r="G184" s="17">
        <v>6.45</v>
      </c>
      <c r="H184" s="42" t="s">
        <v>88</v>
      </c>
      <c r="I184" s="18">
        <v>0</v>
      </c>
      <c r="J184" s="18">
        <v>5.4999999999999993E-2</v>
      </c>
      <c r="K184" s="17">
        <v>263789.52</v>
      </c>
      <c r="L184" s="17">
        <v>122.3</v>
      </c>
      <c r="M184" s="17">
        <v>297.11</v>
      </c>
      <c r="N184" s="18">
        <v>2.8812393249619028E-4</v>
      </c>
      <c r="O184" s="18">
        <v>1.4730161710335875E-5</v>
      </c>
    </row>
    <row r="185" spans="2:15" ht="15" x14ac:dyDescent="0.25">
      <c r="B185" s="50" t="s">
        <v>4992</v>
      </c>
      <c r="C185" s="42" t="s">
        <v>4267</v>
      </c>
      <c r="D185" s="57">
        <v>100289362</v>
      </c>
      <c r="E185" s="42" t="s">
        <v>505</v>
      </c>
      <c r="F185" s="42" t="s">
        <v>335</v>
      </c>
      <c r="G185" s="17">
        <v>6.4499999999999993</v>
      </c>
      <c r="H185" s="42" t="s">
        <v>88</v>
      </c>
      <c r="I185" s="18">
        <v>0</v>
      </c>
      <c r="J185" s="18">
        <v>5.4999999999999993E-2</v>
      </c>
      <c r="K185" s="17">
        <v>102773.20000000001</v>
      </c>
      <c r="L185" s="17">
        <v>122.06</v>
      </c>
      <c r="M185" s="17">
        <v>115.55000000000001</v>
      </c>
      <c r="N185" s="18">
        <v>1.1205519975744603E-4</v>
      </c>
      <c r="O185" s="18">
        <v>5.7287542850436224E-6</v>
      </c>
    </row>
    <row r="186" spans="2:15" ht="15" x14ac:dyDescent="0.25">
      <c r="B186" s="50" t="s">
        <v>4992</v>
      </c>
      <c r="C186" s="42" t="s">
        <v>4267</v>
      </c>
      <c r="D186" s="57">
        <v>100289511</v>
      </c>
      <c r="E186" s="42" t="s">
        <v>505</v>
      </c>
      <c r="F186" s="42" t="s">
        <v>335</v>
      </c>
      <c r="G186" s="17">
        <v>6.4099999999999993</v>
      </c>
      <c r="H186" s="42" t="s">
        <v>88</v>
      </c>
      <c r="I186" s="18">
        <v>0</v>
      </c>
      <c r="J186" s="18">
        <v>5.4999999999999986E-2</v>
      </c>
      <c r="K186" s="17">
        <v>440473.99</v>
      </c>
      <c r="L186" s="17">
        <v>120.22</v>
      </c>
      <c r="M186" s="17">
        <v>469.77000000000004</v>
      </c>
      <c r="N186" s="18">
        <v>4.5556184500264321E-4</v>
      </c>
      <c r="O186" s="18">
        <v>2.3290323673604001E-5</v>
      </c>
    </row>
    <row r="187" spans="2:15" ht="15" x14ac:dyDescent="0.25">
      <c r="B187" s="50" t="s">
        <v>4992</v>
      </c>
      <c r="C187" s="42" t="s">
        <v>4267</v>
      </c>
      <c r="D187" s="57">
        <v>100289859</v>
      </c>
      <c r="E187" s="42" t="s">
        <v>505</v>
      </c>
      <c r="F187" s="42" t="s">
        <v>335</v>
      </c>
      <c r="G187" s="17">
        <v>5.91</v>
      </c>
      <c r="H187" s="42" t="s">
        <v>88</v>
      </c>
      <c r="I187" s="18">
        <v>0</v>
      </c>
      <c r="J187" s="18">
        <v>5.5300000000000002E-2</v>
      </c>
      <c r="K187" s="17">
        <v>443241.1</v>
      </c>
      <c r="L187" s="17">
        <v>117.88</v>
      </c>
      <c r="M187" s="17">
        <v>522.49</v>
      </c>
      <c r="N187" s="18">
        <v>5.0668733294044108E-4</v>
      </c>
      <c r="O187" s="18">
        <v>2.5904083309324464E-5</v>
      </c>
    </row>
    <row r="188" spans="2:15" ht="15" x14ac:dyDescent="0.25">
      <c r="B188" s="50" t="s">
        <v>4992</v>
      </c>
      <c r="C188" s="42" t="s">
        <v>4267</v>
      </c>
      <c r="D188" s="57">
        <v>100281187</v>
      </c>
      <c r="E188" s="42" t="s">
        <v>505</v>
      </c>
      <c r="F188" s="42" t="s">
        <v>335</v>
      </c>
      <c r="G188" s="17">
        <v>6.15</v>
      </c>
      <c r="H188" s="42" t="s">
        <v>88</v>
      </c>
      <c r="I188" s="18">
        <v>0</v>
      </c>
      <c r="J188" s="18">
        <v>5.4999999999999993E-2</v>
      </c>
      <c r="K188" s="17">
        <v>1644455.44</v>
      </c>
      <c r="L188" s="17">
        <v>109.12</v>
      </c>
      <c r="M188" s="17">
        <v>1738.75</v>
      </c>
      <c r="N188" s="18">
        <v>1.6861616493142298E-3</v>
      </c>
      <c r="O188" s="18">
        <v>8.6203994055556878E-5</v>
      </c>
    </row>
    <row r="189" spans="2:15" ht="15" x14ac:dyDescent="0.25">
      <c r="B189" s="50" t="s">
        <v>4992</v>
      </c>
      <c r="C189" s="42" t="s">
        <v>4267</v>
      </c>
      <c r="D189" s="57">
        <v>100289776</v>
      </c>
      <c r="E189" s="42" t="s">
        <v>505</v>
      </c>
      <c r="F189" s="42" t="s">
        <v>335</v>
      </c>
      <c r="G189" s="17">
        <v>6.31</v>
      </c>
      <c r="H189" s="42" t="s">
        <v>88</v>
      </c>
      <c r="I189" s="18">
        <v>0</v>
      </c>
      <c r="J189" s="18">
        <v>5.4999999999999993E-2</v>
      </c>
      <c r="K189" s="17">
        <v>860420.27</v>
      </c>
      <c r="L189" s="17">
        <v>115.89</v>
      </c>
      <c r="M189" s="17">
        <v>908.12</v>
      </c>
      <c r="N189" s="18">
        <v>8.8065398532005093E-4</v>
      </c>
      <c r="O189" s="18">
        <v>4.5022902131837416E-5</v>
      </c>
    </row>
    <row r="190" spans="2:15" ht="15" x14ac:dyDescent="0.25">
      <c r="B190" s="50" t="s">
        <v>4992</v>
      </c>
      <c r="C190" s="42" t="s">
        <v>4267</v>
      </c>
      <c r="D190" s="57">
        <v>100289933</v>
      </c>
      <c r="E190" s="42" t="s">
        <v>505</v>
      </c>
      <c r="F190" s="42" t="s">
        <v>335</v>
      </c>
      <c r="G190" s="17">
        <v>5.91</v>
      </c>
      <c r="H190" s="42" t="s">
        <v>88</v>
      </c>
      <c r="I190" s="18">
        <v>0</v>
      </c>
      <c r="J190" s="18">
        <v>5.5300000000000002E-2</v>
      </c>
      <c r="K190" s="17">
        <v>461993.26</v>
      </c>
      <c r="L190" s="17">
        <v>117.79</v>
      </c>
      <c r="M190" s="17">
        <v>544.17999999999995</v>
      </c>
      <c r="N190" s="18">
        <v>5.277213206750928E-4</v>
      </c>
      <c r="O190" s="18">
        <v>2.6979433204976527E-5</v>
      </c>
    </row>
    <row r="191" spans="2:15" ht="15" x14ac:dyDescent="0.25">
      <c r="B191" s="50" t="s">
        <v>4992</v>
      </c>
      <c r="C191" s="42" t="s">
        <v>4267</v>
      </c>
      <c r="D191" s="57">
        <v>100284728</v>
      </c>
      <c r="E191" s="42" t="s">
        <v>505</v>
      </c>
      <c r="F191" s="42" t="s">
        <v>335</v>
      </c>
      <c r="G191" s="17">
        <v>6.32</v>
      </c>
      <c r="H191" s="42" t="s">
        <v>88</v>
      </c>
      <c r="I191" s="18">
        <v>0</v>
      </c>
      <c r="J191" s="18">
        <v>5.5E-2</v>
      </c>
      <c r="K191" s="17">
        <v>645127.65</v>
      </c>
      <c r="L191" s="17">
        <v>116.19</v>
      </c>
      <c r="M191" s="17">
        <v>706</v>
      </c>
      <c r="N191" s="18">
        <v>6.8464708808963122E-4</v>
      </c>
      <c r="O191" s="18">
        <v>3.500216811112762E-5</v>
      </c>
    </row>
    <row r="192" spans="2:15" ht="15" x14ac:dyDescent="0.25">
      <c r="B192" s="50" t="s">
        <v>4992</v>
      </c>
      <c r="C192" s="42" t="s">
        <v>4267</v>
      </c>
      <c r="D192" s="42" t="s">
        <v>4348</v>
      </c>
      <c r="E192" s="42" t="s">
        <v>502</v>
      </c>
      <c r="F192" s="42" t="s">
        <v>87</v>
      </c>
      <c r="G192" s="17">
        <v>6.6</v>
      </c>
      <c r="H192" s="42" t="s">
        <v>88</v>
      </c>
      <c r="I192" s="18">
        <v>5.5000000000000007E-2</v>
      </c>
      <c r="J192" s="18">
        <v>1.6899999999999998E-2</v>
      </c>
      <c r="K192" s="17">
        <v>83113.42</v>
      </c>
      <c r="L192" s="17">
        <v>128.44</v>
      </c>
      <c r="M192" s="17">
        <v>106.75087665</v>
      </c>
      <c r="N192" s="18">
        <v>1.035222051691755E-4</v>
      </c>
      <c r="O192" s="18">
        <v>5.2925100998775465E-6</v>
      </c>
    </row>
    <row r="193" spans="2:15" ht="15" x14ac:dyDescent="0.25">
      <c r="B193" s="50" t="s">
        <v>4992</v>
      </c>
      <c r="C193" s="42" t="s">
        <v>4267</v>
      </c>
      <c r="D193" s="42" t="s">
        <v>4349</v>
      </c>
      <c r="E193" s="42" t="s">
        <v>502</v>
      </c>
      <c r="F193" s="42" t="s">
        <v>87</v>
      </c>
      <c r="G193" s="17">
        <v>6.59</v>
      </c>
      <c r="H193" s="42" t="s">
        <v>88</v>
      </c>
      <c r="I193" s="18">
        <v>5.5000000000000007E-2</v>
      </c>
      <c r="J193" s="18">
        <v>1.7600000000000001E-2</v>
      </c>
      <c r="K193" s="17">
        <v>733385.26</v>
      </c>
      <c r="L193" s="17">
        <v>115.89</v>
      </c>
      <c r="M193" s="17">
        <v>849.92017780000003</v>
      </c>
      <c r="N193" s="18">
        <v>8.2421441195381251E-4</v>
      </c>
      <c r="O193" s="18">
        <v>4.2137463094044021E-5</v>
      </c>
    </row>
    <row r="194" spans="2:15" ht="15" x14ac:dyDescent="0.25">
      <c r="B194" s="50" t="s">
        <v>4992</v>
      </c>
      <c r="C194" s="42" t="s">
        <v>4267</v>
      </c>
      <c r="D194" s="42" t="s">
        <v>4350</v>
      </c>
      <c r="E194" s="42" t="s">
        <v>502</v>
      </c>
      <c r="F194" s="42" t="s">
        <v>87</v>
      </c>
      <c r="G194" s="17">
        <v>6.5799999999999992</v>
      </c>
      <c r="H194" s="42" t="s">
        <v>88</v>
      </c>
      <c r="I194" s="18">
        <v>5.4999999999999993E-2</v>
      </c>
      <c r="J194" s="18">
        <v>1.8099999999999998E-2</v>
      </c>
      <c r="K194" s="17">
        <v>199896.61</v>
      </c>
      <c r="L194" s="17">
        <v>128.41</v>
      </c>
      <c r="M194" s="17">
        <v>256.68723690000002</v>
      </c>
      <c r="N194" s="18">
        <v>2.4892375254016762E-4</v>
      </c>
      <c r="O194" s="18">
        <v>1.2726076229397509E-5</v>
      </c>
    </row>
    <row r="195" spans="2:15" ht="15" x14ac:dyDescent="0.25">
      <c r="B195" s="50" t="s">
        <v>4992</v>
      </c>
      <c r="C195" s="42" t="s">
        <v>4267</v>
      </c>
      <c r="D195" s="42" t="s">
        <v>4351</v>
      </c>
      <c r="E195" s="42" t="s">
        <v>502</v>
      </c>
      <c r="F195" s="42" t="s">
        <v>87</v>
      </c>
      <c r="G195" s="17">
        <v>6.61</v>
      </c>
      <c r="H195" s="42" t="s">
        <v>88</v>
      </c>
      <c r="I195" s="18">
        <v>5.5000000000000007E-2</v>
      </c>
      <c r="J195" s="18">
        <v>1.6300000000000002E-2</v>
      </c>
      <c r="K195" s="17">
        <v>714743.38</v>
      </c>
      <c r="L195" s="17">
        <v>116.57</v>
      </c>
      <c r="M195" s="17">
        <v>833.17635799999994</v>
      </c>
      <c r="N195" s="18">
        <v>8.079770076059831E-4</v>
      </c>
      <c r="O195" s="18">
        <v>4.1307335621718198E-5</v>
      </c>
    </row>
    <row r="196" spans="2:15" ht="15" x14ac:dyDescent="0.25">
      <c r="B196" s="50" t="s">
        <v>4992</v>
      </c>
      <c r="C196" s="42" t="s">
        <v>4267</v>
      </c>
      <c r="D196" s="42" t="s">
        <v>4352</v>
      </c>
      <c r="E196" s="42" t="s">
        <v>502</v>
      </c>
      <c r="F196" s="42" t="s">
        <v>87</v>
      </c>
      <c r="G196" s="17">
        <v>6.6</v>
      </c>
      <c r="H196" s="42" t="s">
        <v>88</v>
      </c>
      <c r="I196" s="18">
        <v>5.5E-2</v>
      </c>
      <c r="J196" s="18">
        <v>1.67E-2</v>
      </c>
      <c r="K196" s="17">
        <v>286627.18</v>
      </c>
      <c r="L196" s="17">
        <v>117.2</v>
      </c>
      <c r="M196" s="17">
        <v>335.92705490000003</v>
      </c>
      <c r="N196" s="18">
        <v>3.2576696876460441E-4</v>
      </c>
      <c r="O196" s="18">
        <v>1.6654639162444475E-5</v>
      </c>
    </row>
    <row r="197" spans="2:15" ht="15" x14ac:dyDescent="0.25">
      <c r="B197" s="50" t="s">
        <v>4992</v>
      </c>
      <c r="C197" s="42" t="s">
        <v>4267</v>
      </c>
      <c r="D197" s="42" t="s">
        <v>4353</v>
      </c>
      <c r="E197" s="42" t="s">
        <v>502</v>
      </c>
      <c r="F197" s="42" t="s">
        <v>87</v>
      </c>
      <c r="G197" s="17">
        <v>6.6000000000000005</v>
      </c>
      <c r="H197" s="42" t="s">
        <v>88</v>
      </c>
      <c r="I197" s="18">
        <v>5.5E-2</v>
      </c>
      <c r="J197" s="18">
        <v>1.7000000000000001E-2</v>
      </c>
      <c r="K197" s="17">
        <v>52546.99</v>
      </c>
      <c r="L197" s="17">
        <v>120.22</v>
      </c>
      <c r="M197" s="17">
        <v>63.171991380000001</v>
      </c>
      <c r="N197" s="18">
        <v>6.1261359698498995E-5</v>
      </c>
      <c r="O197" s="18">
        <v>3.1319499464553329E-6</v>
      </c>
    </row>
    <row r="198" spans="2:15" ht="15" x14ac:dyDescent="0.25">
      <c r="B198" s="50" t="s">
        <v>4992</v>
      </c>
      <c r="C198" s="42" t="s">
        <v>4267</v>
      </c>
      <c r="D198" s="42" t="s">
        <v>4364</v>
      </c>
      <c r="E198" s="42" t="s">
        <v>502</v>
      </c>
      <c r="F198" s="42" t="s">
        <v>87</v>
      </c>
      <c r="G198" s="17">
        <v>6.580000000000001</v>
      </c>
      <c r="H198" s="42" t="s">
        <v>88</v>
      </c>
      <c r="I198" s="18">
        <v>5.5E-2</v>
      </c>
      <c r="J198" s="18">
        <v>1.8000000000000002E-2</v>
      </c>
      <c r="K198" s="17">
        <v>845212.68</v>
      </c>
      <c r="L198" s="17">
        <v>133.22999999999999</v>
      </c>
      <c r="M198" s="17">
        <v>1126.0768535</v>
      </c>
      <c r="N198" s="18">
        <v>1.0920187517194182E-3</v>
      </c>
      <c r="O198" s="18">
        <v>5.5828797921043388E-5</v>
      </c>
    </row>
    <row r="199" spans="2:15" ht="15" x14ac:dyDescent="0.25">
      <c r="B199" s="50" t="s">
        <v>4992</v>
      </c>
      <c r="C199" s="42" t="s">
        <v>4267</v>
      </c>
      <c r="D199" s="42" t="s">
        <v>4365</v>
      </c>
      <c r="E199" s="42" t="s">
        <v>502</v>
      </c>
      <c r="F199" s="42" t="s">
        <v>87</v>
      </c>
      <c r="G199" s="17">
        <v>6.5500000000000007</v>
      </c>
      <c r="H199" s="42" t="s">
        <v>88</v>
      </c>
      <c r="I199" s="18">
        <v>5.5900000000000005E-2</v>
      </c>
      <c r="J199" s="18">
        <v>1.9099999999999999E-2</v>
      </c>
      <c r="K199" s="17">
        <v>32925.75</v>
      </c>
      <c r="L199" s="17">
        <v>120.7</v>
      </c>
      <c r="M199" s="17">
        <v>39.741380249999999</v>
      </c>
      <c r="N199" s="18">
        <v>3.8539405474256769E-5</v>
      </c>
      <c r="O199" s="18">
        <v>1.9703037853806613E-6</v>
      </c>
    </row>
    <row r="200" spans="2:15" ht="15" x14ac:dyDescent="0.25">
      <c r="B200" s="50" t="s">
        <v>4992</v>
      </c>
      <c r="C200" s="42" t="s">
        <v>4267</v>
      </c>
      <c r="D200" s="42" t="s">
        <v>4366</v>
      </c>
      <c r="E200" s="42" t="s">
        <v>502</v>
      </c>
      <c r="F200" s="42" t="s">
        <v>87</v>
      </c>
      <c r="G200" s="17">
        <v>6.54</v>
      </c>
      <c r="H200" s="42" t="s">
        <v>88</v>
      </c>
      <c r="I200" s="18">
        <v>5.6600000000000011E-2</v>
      </c>
      <c r="J200" s="18">
        <v>1.9299999999999998E-2</v>
      </c>
      <c r="K200" s="17">
        <v>33783.599999999999</v>
      </c>
      <c r="L200" s="17">
        <v>132.66999999999999</v>
      </c>
      <c r="M200" s="17">
        <v>44.82070212</v>
      </c>
      <c r="N200" s="18">
        <v>4.3465103672224876E-5</v>
      </c>
      <c r="O200" s="18">
        <v>2.2221271253017198E-6</v>
      </c>
    </row>
    <row r="201" spans="2:15" ht="15" x14ac:dyDescent="0.25">
      <c r="B201" s="50" t="s">
        <v>4992</v>
      </c>
      <c r="C201" s="42" t="s">
        <v>4267</v>
      </c>
      <c r="D201" s="42" t="s">
        <v>4367</v>
      </c>
      <c r="E201" s="42" t="s">
        <v>502</v>
      </c>
      <c r="F201" s="42" t="s">
        <v>87</v>
      </c>
      <c r="G201" s="17">
        <v>6.6</v>
      </c>
      <c r="H201" s="42" t="s">
        <v>88</v>
      </c>
      <c r="I201" s="18">
        <v>5.5300000000000002E-2</v>
      </c>
      <c r="J201" s="18">
        <v>1.67E-2</v>
      </c>
      <c r="K201" s="17">
        <v>124579.10999999999</v>
      </c>
      <c r="L201" s="17">
        <v>118.24</v>
      </c>
      <c r="M201" s="17">
        <v>147.30233966</v>
      </c>
      <c r="N201" s="18">
        <v>1.4284719251700964E-4</v>
      </c>
      <c r="O201" s="18">
        <v>7.3029762832036003E-6</v>
      </c>
    </row>
    <row r="202" spans="2:15" ht="15" x14ac:dyDescent="0.25">
      <c r="B202" s="50" t="s">
        <v>4992</v>
      </c>
      <c r="C202" s="42" t="s">
        <v>4267</v>
      </c>
      <c r="D202" s="42" t="s">
        <v>4368</v>
      </c>
      <c r="E202" s="42" t="s">
        <v>502</v>
      </c>
      <c r="F202" s="42" t="s">
        <v>87</v>
      </c>
      <c r="G202" s="17">
        <v>6.6</v>
      </c>
      <c r="H202" s="42" t="s">
        <v>88</v>
      </c>
      <c r="I202" s="18">
        <v>5.5300000000000009E-2</v>
      </c>
      <c r="J202" s="18">
        <v>1.6899999999999998E-2</v>
      </c>
      <c r="K202" s="17">
        <v>72501.8</v>
      </c>
      <c r="L202" s="17">
        <v>118.34</v>
      </c>
      <c r="M202" s="17">
        <v>85.798630119999999</v>
      </c>
      <c r="N202" s="18">
        <v>8.3203657611525953E-5</v>
      </c>
      <c r="O202" s="18">
        <v>4.2537366503749258E-6</v>
      </c>
    </row>
    <row r="203" spans="2:15" ht="15" x14ac:dyDescent="0.25">
      <c r="B203" s="50" t="s">
        <v>4993</v>
      </c>
      <c r="C203" s="42" t="s">
        <v>4267</v>
      </c>
      <c r="D203" s="57">
        <v>100358167</v>
      </c>
      <c r="E203" s="42" t="s">
        <v>502</v>
      </c>
      <c r="F203" s="42" t="s">
        <v>176</v>
      </c>
      <c r="G203" s="17">
        <v>3.15</v>
      </c>
      <c r="H203" s="42" t="s">
        <v>88</v>
      </c>
      <c r="I203" s="18">
        <v>0</v>
      </c>
      <c r="J203" s="18">
        <v>2.9100000000000001E-2</v>
      </c>
      <c r="K203" s="17">
        <v>3018350</v>
      </c>
      <c r="L203" s="17">
        <v>104.6</v>
      </c>
      <c r="M203" s="17">
        <v>3157.19</v>
      </c>
      <c r="N203" s="18">
        <v>3.0617010482233754E-3</v>
      </c>
      <c r="O203" s="18">
        <v>1.5652761351100711E-4</v>
      </c>
    </row>
    <row r="204" spans="2:15" ht="15" x14ac:dyDescent="0.25">
      <c r="B204" s="50" t="s">
        <v>4993</v>
      </c>
      <c r="C204" s="42" t="s">
        <v>4267</v>
      </c>
      <c r="D204" s="42" t="s">
        <v>4321</v>
      </c>
      <c r="E204" s="42" t="s">
        <v>502</v>
      </c>
      <c r="F204" s="42" t="s">
        <v>176</v>
      </c>
      <c r="G204" s="17">
        <v>4.5</v>
      </c>
      <c r="H204" s="42" t="s">
        <v>88</v>
      </c>
      <c r="I204" s="18">
        <v>3.8699999999999998E-2</v>
      </c>
      <c r="J204" s="18">
        <v>2.0299999999999999E-2</v>
      </c>
      <c r="K204" s="17">
        <v>1351560</v>
      </c>
      <c r="L204" s="17">
        <v>109.58</v>
      </c>
      <c r="M204" s="17">
        <v>1481.039448</v>
      </c>
      <c r="N204" s="18">
        <v>1.4362455317550634E-3</v>
      </c>
      <c r="O204" s="18">
        <v>7.3427183765025007E-5</v>
      </c>
    </row>
    <row r="205" spans="2:15" ht="15" x14ac:dyDescent="0.25">
      <c r="B205" s="50" t="s">
        <v>4993</v>
      </c>
      <c r="C205" s="42" t="s">
        <v>4267</v>
      </c>
      <c r="D205" s="42" t="s">
        <v>4345</v>
      </c>
      <c r="E205" s="42" t="s">
        <v>502</v>
      </c>
      <c r="F205" s="42" t="s">
        <v>176</v>
      </c>
      <c r="G205" s="17">
        <v>3.15</v>
      </c>
      <c r="H205" s="42" t="s">
        <v>88</v>
      </c>
      <c r="I205" s="18">
        <v>2.9100000000000001E-2</v>
      </c>
      <c r="J205" s="18">
        <v>1.7100000000000001E-2</v>
      </c>
      <c r="K205" s="17">
        <v>4631650</v>
      </c>
      <c r="L205" s="17">
        <v>102.65</v>
      </c>
      <c r="M205" s="17">
        <v>4754.3887249999998</v>
      </c>
      <c r="N205" s="18">
        <v>4.6105926292031507E-3</v>
      </c>
      <c r="O205" s="18">
        <v>2.3571375838257749E-4</v>
      </c>
    </row>
    <row r="206" spans="2:15" ht="15" x14ac:dyDescent="0.25">
      <c r="B206" s="50" t="s">
        <v>4993</v>
      </c>
      <c r="C206" s="42" t="s">
        <v>4267</v>
      </c>
      <c r="D206" s="42" t="s">
        <v>4361</v>
      </c>
      <c r="E206" s="42" t="s">
        <v>502</v>
      </c>
      <c r="F206" s="42" t="s">
        <v>176</v>
      </c>
      <c r="G206" s="17">
        <v>0.15</v>
      </c>
      <c r="H206" s="42" t="s">
        <v>88</v>
      </c>
      <c r="I206" s="18">
        <v>3.8199999999999998E-2</v>
      </c>
      <c r="J206" s="18">
        <v>5.1000000000000012E-3</v>
      </c>
      <c r="K206" s="17">
        <v>1484000</v>
      </c>
      <c r="L206" s="17">
        <v>101.44</v>
      </c>
      <c r="M206" s="17">
        <v>1505.3696</v>
      </c>
      <c r="N206" s="18">
        <v>1.4598398203097068E-3</v>
      </c>
      <c r="O206" s="18">
        <v>7.4633427490907855E-5</v>
      </c>
    </row>
    <row r="207" spans="2:15" ht="15" x14ac:dyDescent="0.25">
      <c r="B207" s="50" t="s">
        <v>4993</v>
      </c>
      <c r="C207" s="42" t="s">
        <v>4267</v>
      </c>
      <c r="D207" s="57">
        <v>25000201</v>
      </c>
      <c r="E207" s="42" t="s">
        <v>502</v>
      </c>
      <c r="F207" s="42" t="s">
        <v>176</v>
      </c>
      <c r="G207" s="17">
        <v>3.69</v>
      </c>
      <c r="H207" s="42" t="s">
        <v>88</v>
      </c>
      <c r="I207" s="18">
        <v>3.2599999999999997E-2</v>
      </c>
      <c r="J207" s="18">
        <v>2.9100000000000001E-2</v>
      </c>
      <c r="K207" s="17">
        <v>2118187.5</v>
      </c>
      <c r="L207" s="17">
        <v>102.22</v>
      </c>
      <c r="M207" s="17">
        <v>2165.2112630000001</v>
      </c>
      <c r="N207" s="18">
        <v>2.0997246265039983E-3</v>
      </c>
      <c r="O207" s="18">
        <v>1.0734715102497588E-4</v>
      </c>
    </row>
    <row r="208" spans="2:15" ht="15" x14ac:dyDescent="0.25">
      <c r="B208" s="50" t="s">
        <v>4993</v>
      </c>
      <c r="C208" s="42" t="s">
        <v>4267</v>
      </c>
      <c r="D208" s="42" t="s">
        <v>4369</v>
      </c>
      <c r="E208" s="42" t="s">
        <v>502</v>
      </c>
      <c r="F208" s="42" t="s">
        <v>176</v>
      </c>
      <c r="G208" s="17">
        <v>3.6999999999999997</v>
      </c>
      <c r="H208" s="42" t="s">
        <v>88</v>
      </c>
      <c r="I208" s="18">
        <v>3.2600000000000004E-2</v>
      </c>
      <c r="J208" s="18">
        <v>2.64E-2</v>
      </c>
      <c r="K208" s="17">
        <v>6996437.5</v>
      </c>
      <c r="L208" s="17">
        <v>103.2</v>
      </c>
      <c r="M208" s="17">
        <v>7220.3234999999995</v>
      </c>
      <c r="N208" s="18">
        <v>7.0019454098302182E-3</v>
      </c>
      <c r="O208" s="18">
        <v>3.5797022232822288E-4</v>
      </c>
    </row>
    <row r="209" spans="2:15" ht="15" x14ac:dyDescent="0.25">
      <c r="B209" s="50" t="s">
        <v>4993</v>
      </c>
      <c r="C209" s="42" t="s">
        <v>4267</v>
      </c>
      <c r="D209" s="57">
        <v>100322437</v>
      </c>
      <c r="E209" s="42" t="s">
        <v>502</v>
      </c>
      <c r="F209" s="42" t="s">
        <v>176</v>
      </c>
      <c r="G209" s="17">
        <v>4.4999999999999991</v>
      </c>
      <c r="H209" s="42" t="s">
        <v>88</v>
      </c>
      <c r="I209" s="18">
        <v>0</v>
      </c>
      <c r="J209" s="18">
        <v>3.8699999999999998E-2</v>
      </c>
      <c r="K209" s="17">
        <v>3436440</v>
      </c>
      <c r="L209" s="17">
        <v>109.57</v>
      </c>
      <c r="M209" s="17">
        <v>3709.84</v>
      </c>
      <c r="N209" s="18">
        <v>3.597636194445379E-3</v>
      </c>
      <c r="O209" s="18">
        <v>1.8392697357703358E-4</v>
      </c>
    </row>
    <row r="210" spans="2:15" ht="15" x14ac:dyDescent="0.25">
      <c r="B210" s="50" t="s">
        <v>4993</v>
      </c>
      <c r="C210" s="42" t="s">
        <v>4267</v>
      </c>
      <c r="D210" s="57">
        <v>100338607</v>
      </c>
      <c r="E210" s="42" t="s">
        <v>502</v>
      </c>
      <c r="F210" s="42" t="s">
        <v>176</v>
      </c>
      <c r="G210" s="17">
        <v>0.15000000000000002</v>
      </c>
      <c r="H210" s="42" t="s">
        <v>88</v>
      </c>
      <c r="I210" s="18">
        <v>0</v>
      </c>
      <c r="J210" s="18">
        <v>3.8199999999999998E-2</v>
      </c>
      <c r="K210" s="17">
        <v>4116000</v>
      </c>
      <c r="L210" s="17">
        <v>101.48</v>
      </c>
      <c r="M210" s="17">
        <v>4173.2</v>
      </c>
      <c r="N210" s="18">
        <v>4.0469819093706073E-3</v>
      </c>
      <c r="O210" s="18">
        <v>2.0689950136169657E-4</v>
      </c>
    </row>
    <row r="211" spans="2:15" ht="15" x14ac:dyDescent="0.25">
      <c r="B211" s="50" t="s">
        <v>4993</v>
      </c>
      <c r="C211" s="42" t="s">
        <v>4267</v>
      </c>
      <c r="D211" s="57">
        <v>100359801</v>
      </c>
      <c r="E211" s="42" t="s">
        <v>502</v>
      </c>
      <c r="F211" s="42" t="s">
        <v>176</v>
      </c>
      <c r="G211" s="17">
        <v>2.15</v>
      </c>
      <c r="H211" s="42" t="s">
        <v>88</v>
      </c>
      <c r="I211" s="18">
        <v>0</v>
      </c>
      <c r="J211" s="18">
        <v>3.2599999999999997E-2</v>
      </c>
      <c r="K211" s="17">
        <v>6290375</v>
      </c>
      <c r="L211" s="17">
        <v>102.46</v>
      </c>
      <c r="M211" s="17">
        <v>6445.1299999999992</v>
      </c>
      <c r="N211" s="18">
        <v>6.2501975734548503E-3</v>
      </c>
      <c r="O211" s="18">
        <v>3.1953756906242484E-4</v>
      </c>
    </row>
    <row r="212" spans="2:15" ht="15" x14ac:dyDescent="0.25">
      <c r="B212" s="50" t="s">
        <v>4994</v>
      </c>
      <c r="C212" s="42" t="s">
        <v>4267</v>
      </c>
      <c r="D212" s="42" t="s">
        <v>4320</v>
      </c>
      <c r="E212" s="42" t="s">
        <v>505</v>
      </c>
      <c r="F212" s="42" t="s">
        <v>335</v>
      </c>
      <c r="G212" s="17">
        <v>5.0199999999999996</v>
      </c>
      <c r="H212" s="42" t="s">
        <v>88</v>
      </c>
      <c r="I212" s="18">
        <v>5.2499999999999991E-2</v>
      </c>
      <c r="J212" s="18">
        <v>8.2599999999999993E-2</v>
      </c>
      <c r="K212" s="17">
        <v>68294.86</v>
      </c>
      <c r="L212" s="17">
        <v>110.61</v>
      </c>
      <c r="M212" s="17">
        <v>75.540944644000007</v>
      </c>
      <c r="N212" s="18">
        <v>7.325621498874594E-5</v>
      </c>
      <c r="O212" s="18">
        <v>3.7451796653012379E-6</v>
      </c>
    </row>
    <row r="213" spans="2:15" ht="15" x14ac:dyDescent="0.25">
      <c r="B213" s="50" t="s">
        <v>4994</v>
      </c>
      <c r="C213" s="42" t="s">
        <v>4267</v>
      </c>
      <c r="D213" s="57">
        <v>100246610</v>
      </c>
      <c r="E213" s="42" t="s">
        <v>505</v>
      </c>
      <c r="F213" s="42" t="s">
        <v>335</v>
      </c>
      <c r="G213" s="17">
        <v>2.9700000000000006</v>
      </c>
      <c r="H213" s="42" t="s">
        <v>88</v>
      </c>
      <c r="I213" s="18">
        <v>0</v>
      </c>
      <c r="J213" s="18">
        <v>0.06</v>
      </c>
      <c r="K213" s="17">
        <v>546354.07000000007</v>
      </c>
      <c r="L213" s="17">
        <v>110.61</v>
      </c>
      <c r="M213" s="17">
        <v>603.51</v>
      </c>
      <c r="N213" s="18">
        <v>5.852568897067611E-4</v>
      </c>
      <c r="O213" s="18">
        <v>2.9920904357998059E-5</v>
      </c>
    </row>
    <row r="214" spans="2:15" ht="15" x14ac:dyDescent="0.25">
      <c r="B214" s="50" t="s">
        <v>4994</v>
      </c>
      <c r="C214" s="42" t="s">
        <v>4267</v>
      </c>
      <c r="D214" s="42" t="s">
        <v>4356</v>
      </c>
      <c r="E214" s="42" t="s">
        <v>505</v>
      </c>
      <c r="F214" s="42" t="s">
        <v>335</v>
      </c>
      <c r="G214" s="17">
        <v>2.9800000000000004</v>
      </c>
      <c r="H214" s="42" t="s">
        <v>88</v>
      </c>
      <c r="I214" s="18">
        <v>5.2499999999999998E-2</v>
      </c>
      <c r="J214" s="18">
        <v>1.5700000000000002E-2</v>
      </c>
      <c r="K214" s="17">
        <v>668061.92000000004</v>
      </c>
      <c r="L214" s="17">
        <v>110.61</v>
      </c>
      <c r="M214" s="17">
        <v>738.94328968000002</v>
      </c>
      <c r="N214" s="18">
        <v>7.1659401068383129E-4</v>
      </c>
      <c r="O214" s="18">
        <v>3.6635435198256424E-5</v>
      </c>
    </row>
    <row r="215" spans="2:15" ht="15" x14ac:dyDescent="0.25">
      <c r="B215" s="50" t="s">
        <v>4994</v>
      </c>
      <c r="C215" s="42" t="s">
        <v>4267</v>
      </c>
      <c r="D215" s="42" t="s">
        <v>4358</v>
      </c>
      <c r="E215" s="42" t="s">
        <v>505</v>
      </c>
      <c r="F215" s="42" t="s">
        <v>335</v>
      </c>
      <c r="G215" s="17">
        <v>4.43</v>
      </c>
      <c r="H215" s="42" t="s">
        <v>88</v>
      </c>
      <c r="I215" s="18">
        <v>3.0999999999999996E-2</v>
      </c>
      <c r="J215" s="18">
        <v>1.5100000000000001E-2</v>
      </c>
      <c r="K215" s="17">
        <v>560316</v>
      </c>
      <c r="L215" s="17">
        <v>101.27</v>
      </c>
      <c r="M215" s="17">
        <v>567.43201320000003</v>
      </c>
      <c r="N215" s="18">
        <v>5.5027007864903287E-4</v>
      </c>
      <c r="O215" s="18">
        <v>2.8132224812552391E-5</v>
      </c>
    </row>
    <row r="216" spans="2:15" ht="15" x14ac:dyDescent="0.25">
      <c r="B216" s="50" t="s">
        <v>4983</v>
      </c>
      <c r="C216" s="42" t="s">
        <v>4317</v>
      </c>
      <c r="D216" s="57">
        <v>100394048</v>
      </c>
      <c r="E216" s="42" t="s">
        <v>505</v>
      </c>
      <c r="F216" s="42" t="s">
        <v>335</v>
      </c>
      <c r="G216" s="17">
        <v>7.2300000000000013</v>
      </c>
      <c r="H216" s="42" t="s">
        <v>88</v>
      </c>
      <c r="I216" s="18">
        <v>0</v>
      </c>
      <c r="J216" s="18">
        <v>5.7500000000000009E-2</v>
      </c>
      <c r="K216" s="17">
        <v>243523.99</v>
      </c>
      <c r="L216" s="17">
        <v>118.3</v>
      </c>
      <c r="M216" s="17">
        <v>263.62</v>
      </c>
      <c r="N216" s="18">
        <v>2.5564683479063538E-4</v>
      </c>
      <c r="O216" s="18">
        <v>1.3069789741438333E-5</v>
      </c>
    </row>
    <row r="217" spans="2:15" ht="15" x14ac:dyDescent="0.25">
      <c r="B217" s="50" t="s">
        <v>4983</v>
      </c>
      <c r="C217" s="42" t="s">
        <v>4317</v>
      </c>
      <c r="D217" s="57">
        <v>100393883</v>
      </c>
      <c r="E217" s="42" t="s">
        <v>505</v>
      </c>
      <c r="F217" s="42" t="s">
        <v>335</v>
      </c>
      <c r="G217" s="17">
        <v>7.2400000000000011</v>
      </c>
      <c r="H217" s="42" t="s">
        <v>88</v>
      </c>
      <c r="I217" s="18">
        <v>0</v>
      </c>
      <c r="J217" s="18">
        <v>5.7500000000000002E-2</v>
      </c>
      <c r="K217" s="17">
        <v>196462.91</v>
      </c>
      <c r="L217" s="17">
        <v>118.62</v>
      </c>
      <c r="M217" s="17">
        <v>212.75</v>
      </c>
      <c r="N217" s="18">
        <v>2.063153937550553E-4</v>
      </c>
      <c r="O217" s="18">
        <v>1.0547749668048727E-5</v>
      </c>
    </row>
    <row r="218" spans="2:15" ht="15" x14ac:dyDescent="0.25">
      <c r="B218" s="50" t="s">
        <v>4983</v>
      </c>
      <c r="C218" s="42" t="s">
        <v>4317</v>
      </c>
      <c r="D218" s="57">
        <v>100394121</v>
      </c>
      <c r="E218" s="42" t="s">
        <v>505</v>
      </c>
      <c r="F218" s="42" t="s">
        <v>335</v>
      </c>
      <c r="G218" s="17">
        <v>7.1499999999999995</v>
      </c>
      <c r="H218" s="42" t="s">
        <v>88</v>
      </c>
      <c r="I218" s="18">
        <v>0</v>
      </c>
      <c r="J218" s="18">
        <v>5.7500000000000009E-2</v>
      </c>
      <c r="K218" s="17">
        <v>358162.82999999996</v>
      </c>
      <c r="L218" s="17">
        <v>114.93</v>
      </c>
      <c r="M218" s="17">
        <v>381.7</v>
      </c>
      <c r="N218" s="18">
        <v>3.7015551490624963E-4</v>
      </c>
      <c r="O218" s="18">
        <v>1.8923976725237129E-5</v>
      </c>
    </row>
    <row r="219" spans="2:15" ht="15" x14ac:dyDescent="0.25">
      <c r="B219" s="50" t="s">
        <v>4983</v>
      </c>
      <c r="C219" s="42" t="s">
        <v>4267</v>
      </c>
      <c r="D219" s="57">
        <v>100390996</v>
      </c>
      <c r="E219" s="42" t="s">
        <v>505</v>
      </c>
      <c r="F219" s="42" t="s">
        <v>335</v>
      </c>
      <c r="G219" s="17">
        <v>7.349999999999997</v>
      </c>
      <c r="H219" s="42" t="s">
        <v>88</v>
      </c>
      <c r="I219" s="18">
        <v>0</v>
      </c>
      <c r="J219" s="18">
        <v>5.7499999999999996E-2</v>
      </c>
      <c r="K219" s="17">
        <v>1609037.8900000001</v>
      </c>
      <c r="L219" s="17">
        <v>122.73</v>
      </c>
      <c r="M219" s="17">
        <v>1769.6000000000004</v>
      </c>
      <c r="N219" s="18">
        <v>1.7160785936025662E-3</v>
      </c>
      <c r="O219" s="18">
        <v>8.7733479730101206E-5</v>
      </c>
    </row>
    <row r="220" spans="2:15" ht="15" x14ac:dyDescent="0.25">
      <c r="B220" s="50" t="s">
        <v>4998</v>
      </c>
      <c r="C220" s="42" t="s">
        <v>4267</v>
      </c>
      <c r="D220" s="57">
        <v>400151116</v>
      </c>
      <c r="E220" s="42" t="s">
        <v>505</v>
      </c>
      <c r="F220" s="42" t="s">
        <v>335</v>
      </c>
      <c r="G220" s="17">
        <v>5.15</v>
      </c>
      <c r="H220" s="42" t="s">
        <v>88</v>
      </c>
      <c r="I220" s="18">
        <v>2.9500000000000002E-2</v>
      </c>
      <c r="J220" s="18">
        <v>2.3E-2</v>
      </c>
      <c r="K220" s="17">
        <v>1980000</v>
      </c>
      <c r="L220" s="17">
        <v>104.13</v>
      </c>
      <c r="M220" s="17">
        <v>2061.7739999999999</v>
      </c>
      <c r="N220" s="18">
        <v>1.9994158150126221E-3</v>
      </c>
      <c r="O220" s="18">
        <v>1.0221892373250997E-4</v>
      </c>
    </row>
    <row r="221" spans="2:15" ht="15" x14ac:dyDescent="0.25">
      <c r="B221" s="50" t="s">
        <v>4997</v>
      </c>
      <c r="C221" s="42" t="s">
        <v>4267</v>
      </c>
      <c r="D221" s="42" t="s">
        <v>4357</v>
      </c>
      <c r="E221" s="42" t="s">
        <v>502</v>
      </c>
      <c r="F221" s="42" t="s">
        <v>176</v>
      </c>
      <c r="G221" s="17">
        <v>4.6100000000000012</v>
      </c>
      <c r="H221" s="42" t="s">
        <v>88</v>
      </c>
      <c r="I221" s="18">
        <v>3.7599999999999995E-2</v>
      </c>
      <c r="J221" s="18">
        <v>1.6299999999999999E-2</v>
      </c>
      <c r="K221" s="17">
        <v>5316484.3899999997</v>
      </c>
      <c r="L221" s="17">
        <v>111.52</v>
      </c>
      <c r="M221" s="17">
        <v>5928.9433919999992</v>
      </c>
      <c r="N221" s="18">
        <v>5.7496229869420119E-3</v>
      </c>
      <c r="O221" s="18">
        <v>2.9394599621550028E-4</v>
      </c>
    </row>
    <row r="222" spans="2:15" ht="15" x14ac:dyDescent="0.25">
      <c r="B222" s="50" t="s">
        <v>4997</v>
      </c>
      <c r="C222" s="42" t="s">
        <v>4267</v>
      </c>
      <c r="D222" s="57">
        <v>100351212</v>
      </c>
      <c r="E222" s="42" t="s">
        <v>502</v>
      </c>
      <c r="F222" s="42" t="s">
        <v>176</v>
      </c>
      <c r="G222" s="17">
        <v>4.6199999999999992</v>
      </c>
      <c r="H222" s="42" t="s">
        <v>88</v>
      </c>
      <c r="I222" s="18">
        <v>0</v>
      </c>
      <c r="J222" s="18">
        <v>3.7599999999999988E-2</v>
      </c>
      <c r="K222" s="17">
        <v>22154219.990000002</v>
      </c>
      <c r="L222" s="17">
        <v>111.55</v>
      </c>
      <c r="M222" s="17">
        <v>23419.910000000003</v>
      </c>
      <c r="N222" s="18">
        <v>2.2711576749038582E-2</v>
      </c>
      <c r="O222" s="18">
        <v>1.1611156189341063E-3</v>
      </c>
    </row>
    <row r="223" spans="2:15" ht="15" x14ac:dyDescent="0.25">
      <c r="B223" s="50" t="s">
        <v>4995</v>
      </c>
      <c r="C223" s="42" t="s">
        <v>4317</v>
      </c>
      <c r="D223" s="57">
        <v>100391986</v>
      </c>
      <c r="E223" s="42" t="s">
        <v>505</v>
      </c>
      <c r="F223" s="42" t="s">
        <v>335</v>
      </c>
      <c r="G223" s="17">
        <v>7.3599999999999994</v>
      </c>
      <c r="H223" s="42" t="s">
        <v>88</v>
      </c>
      <c r="I223" s="18">
        <v>0</v>
      </c>
      <c r="J223" s="18">
        <v>5.7499999999999996E-2</v>
      </c>
      <c r="K223" s="17">
        <v>95833.4</v>
      </c>
      <c r="L223" s="17">
        <v>119.12</v>
      </c>
      <c r="M223" s="17">
        <v>103.98000000000002</v>
      </c>
      <c r="N223" s="18">
        <v>1.0083513345546724E-4</v>
      </c>
      <c r="O223" s="18">
        <v>5.1551351844122532E-6</v>
      </c>
    </row>
    <row r="224" spans="2:15" ht="15" x14ac:dyDescent="0.25">
      <c r="B224" s="50" t="s">
        <v>4995</v>
      </c>
      <c r="C224" s="42" t="s">
        <v>4317</v>
      </c>
      <c r="D224" s="57">
        <v>100392711</v>
      </c>
      <c r="E224" s="42" t="s">
        <v>505</v>
      </c>
      <c r="F224" s="42" t="s">
        <v>335</v>
      </c>
      <c r="G224" s="17">
        <v>7.3399999999999981</v>
      </c>
      <c r="H224" s="42" t="s">
        <v>88</v>
      </c>
      <c r="I224" s="18">
        <v>0</v>
      </c>
      <c r="J224" s="18">
        <v>5.7500000000000002E-2</v>
      </c>
      <c r="K224" s="17">
        <v>189989.56000000003</v>
      </c>
      <c r="L224" s="17">
        <v>118.84</v>
      </c>
      <c r="M224" s="17">
        <v>206.11</v>
      </c>
      <c r="N224" s="18">
        <v>1.9987622000871658E-4</v>
      </c>
      <c r="O224" s="18">
        <v>1.0218550806493646E-5</v>
      </c>
    </row>
    <row r="225" spans="2:15" ht="15" x14ac:dyDescent="0.25">
      <c r="B225" s="50" t="s">
        <v>4995</v>
      </c>
      <c r="C225" s="42" t="s">
        <v>4317</v>
      </c>
      <c r="D225" s="57">
        <v>100394204</v>
      </c>
      <c r="E225" s="42" t="s">
        <v>505</v>
      </c>
      <c r="F225" s="42" t="s">
        <v>335</v>
      </c>
      <c r="G225" s="17">
        <v>7.27</v>
      </c>
      <c r="H225" s="42" t="s">
        <v>88</v>
      </c>
      <c r="I225" s="18">
        <v>0</v>
      </c>
      <c r="J225" s="18">
        <v>5.7500000000000009E-2</v>
      </c>
      <c r="K225" s="17">
        <v>349285.77</v>
      </c>
      <c r="L225" s="17">
        <v>115.52</v>
      </c>
      <c r="M225" s="17">
        <v>373.14</v>
      </c>
      <c r="N225" s="18">
        <v>3.618544114019334E-4</v>
      </c>
      <c r="O225" s="18">
        <v>1.8499587831425155E-5</v>
      </c>
    </row>
    <row r="226" spans="2:15" ht="15" x14ac:dyDescent="0.25">
      <c r="B226" s="50" t="s">
        <v>4996</v>
      </c>
      <c r="C226" s="42" t="s">
        <v>4267</v>
      </c>
      <c r="D226" s="42" t="s">
        <v>4346</v>
      </c>
      <c r="E226" s="42" t="s">
        <v>502</v>
      </c>
      <c r="F226" s="42" t="s">
        <v>176</v>
      </c>
      <c r="G226" s="17">
        <v>1.7099999999999997</v>
      </c>
      <c r="H226" s="42" t="s">
        <v>88</v>
      </c>
      <c r="I226" s="18">
        <v>5.4999999999999993E-2</v>
      </c>
      <c r="J226" s="18">
        <v>1.5900000000000001E-2</v>
      </c>
      <c r="K226" s="17">
        <v>4137128.9400000004</v>
      </c>
      <c r="L226" s="17">
        <v>108.07</v>
      </c>
      <c r="M226" s="17">
        <v>4470.9952450000001</v>
      </c>
      <c r="N226" s="18">
        <v>4.3357703616881552E-3</v>
      </c>
      <c r="O226" s="18">
        <v>2.2166363624581052E-4</v>
      </c>
    </row>
    <row r="227" spans="2:15" ht="15" x14ac:dyDescent="0.25">
      <c r="B227" s="50" t="s">
        <v>4990</v>
      </c>
      <c r="C227" s="42" t="s">
        <v>4267</v>
      </c>
      <c r="D227" s="57">
        <v>100265917</v>
      </c>
      <c r="E227" s="42" t="s">
        <v>502</v>
      </c>
      <c r="F227" s="42" t="s">
        <v>176</v>
      </c>
      <c r="G227" s="17">
        <v>6.7099999999999991</v>
      </c>
      <c r="H227" s="42" t="s">
        <v>88</v>
      </c>
      <c r="I227" s="18">
        <v>0</v>
      </c>
      <c r="J227" s="18">
        <v>2.5000000000000001E-2</v>
      </c>
      <c r="K227" s="17">
        <v>10312051.109999999</v>
      </c>
      <c r="L227" s="17">
        <v>103.86</v>
      </c>
      <c r="M227" s="17">
        <v>10710.09</v>
      </c>
      <c r="N227" s="18">
        <v>1.0386164209175465E-2</v>
      </c>
      <c r="O227" s="18">
        <v>5.3098636071573202E-4</v>
      </c>
    </row>
    <row r="228" spans="2:15" ht="15" x14ac:dyDescent="0.25">
      <c r="B228" s="50" t="s">
        <v>4990</v>
      </c>
      <c r="C228" s="42" t="s">
        <v>4267</v>
      </c>
      <c r="D228" s="42" t="s">
        <v>4370</v>
      </c>
      <c r="E228" s="42" t="s">
        <v>502</v>
      </c>
      <c r="F228" s="42" t="s">
        <v>176</v>
      </c>
      <c r="G228" s="17">
        <v>6.6599999999999993</v>
      </c>
      <c r="H228" s="42" t="s">
        <v>88</v>
      </c>
      <c r="I228" s="18">
        <v>2.5000000000000001E-2</v>
      </c>
      <c r="J228" s="18">
        <v>2.4599999999999997E-2</v>
      </c>
      <c r="K228" s="17">
        <v>6019251.5600000005</v>
      </c>
      <c r="L228" s="17">
        <v>99.59</v>
      </c>
      <c r="M228" s="17">
        <v>5994.5726293000007</v>
      </c>
      <c r="N228" s="18">
        <v>5.8132672733598439E-3</v>
      </c>
      <c r="O228" s="18">
        <v>2.9719977184861605E-4</v>
      </c>
    </row>
    <row r="229" spans="2:15" ht="15" x14ac:dyDescent="0.25">
      <c r="B229" s="50" t="s">
        <v>4991</v>
      </c>
      <c r="C229" s="42" t="s">
        <v>4267</v>
      </c>
      <c r="D229" s="57">
        <v>100265180</v>
      </c>
      <c r="E229" s="42" t="s">
        <v>502</v>
      </c>
      <c r="F229" s="42" t="s">
        <v>176</v>
      </c>
      <c r="G229" s="17">
        <v>3.5000000000000004</v>
      </c>
      <c r="H229" s="42" t="s">
        <v>88</v>
      </c>
      <c r="I229" s="18">
        <v>0</v>
      </c>
      <c r="J229" s="18">
        <v>3.5200000000000009E-2</v>
      </c>
      <c r="K229" s="17">
        <v>2580032</v>
      </c>
      <c r="L229" s="17">
        <v>104.63</v>
      </c>
      <c r="M229" s="17">
        <v>2699.49</v>
      </c>
      <c r="N229" s="18">
        <v>2.6178441470638505E-3</v>
      </c>
      <c r="O229" s="18">
        <v>1.338356980089347E-4</v>
      </c>
    </row>
    <row r="230" spans="2:15" ht="15" x14ac:dyDescent="0.25">
      <c r="B230" s="50" t="s">
        <v>4991</v>
      </c>
      <c r="C230" s="42" t="s">
        <v>4267</v>
      </c>
      <c r="D230" s="42" t="s">
        <v>4362</v>
      </c>
      <c r="E230" s="42" t="s">
        <v>502</v>
      </c>
      <c r="F230" s="42" t="s">
        <v>176</v>
      </c>
      <c r="G230" s="17">
        <v>3.57</v>
      </c>
      <c r="H230" s="42" t="s">
        <v>88</v>
      </c>
      <c r="I230" s="18">
        <v>2.3399999999999994E-2</v>
      </c>
      <c r="J230" s="18">
        <v>1.4199999999999999E-2</v>
      </c>
      <c r="K230" s="17">
        <v>1566448</v>
      </c>
      <c r="L230" s="17">
        <v>103.03</v>
      </c>
      <c r="M230" s="17">
        <v>1613.9113744000001</v>
      </c>
      <c r="N230" s="18">
        <v>1.5650987576737885E-3</v>
      </c>
      <c r="O230" s="18">
        <v>8.0014726973385038E-5</v>
      </c>
    </row>
    <row r="231" spans="2:15" ht="15" x14ac:dyDescent="0.25">
      <c r="B231" s="50" t="s">
        <v>4991</v>
      </c>
      <c r="C231" s="42" t="s">
        <v>4267</v>
      </c>
      <c r="D231" s="42" t="s">
        <v>4363</v>
      </c>
      <c r="E231" s="42" t="s">
        <v>502</v>
      </c>
      <c r="F231" s="42" t="s">
        <v>176</v>
      </c>
      <c r="G231" s="17">
        <v>3.49</v>
      </c>
      <c r="H231" s="42" t="s">
        <v>88</v>
      </c>
      <c r="I231" s="18">
        <v>3.5200000000000002E-2</v>
      </c>
      <c r="J231" s="18">
        <v>2.3099999999999999E-2</v>
      </c>
      <c r="K231" s="17">
        <v>1566448</v>
      </c>
      <c r="L231" s="17">
        <v>104.65</v>
      </c>
      <c r="M231" s="17">
        <v>1639.287832</v>
      </c>
      <c r="N231" s="18">
        <v>1.5897077064016495E-3</v>
      </c>
      <c r="O231" s="18">
        <v>8.1272844586671288E-5</v>
      </c>
    </row>
    <row r="232" spans="2:15" ht="15" x14ac:dyDescent="0.25">
      <c r="B232" s="50" t="s">
        <v>4991</v>
      </c>
      <c r="C232" s="42" t="s">
        <v>4267</v>
      </c>
      <c r="D232" s="57">
        <v>100265263</v>
      </c>
      <c r="E232" s="42" t="s">
        <v>502</v>
      </c>
      <c r="F232" s="42" t="s">
        <v>176</v>
      </c>
      <c r="G232" s="17">
        <v>3.5700000000000003</v>
      </c>
      <c r="H232" s="42" t="s">
        <v>88</v>
      </c>
      <c r="I232" s="18">
        <v>0</v>
      </c>
      <c r="J232" s="18">
        <v>2.3399999999999994E-2</v>
      </c>
      <c r="K232" s="17">
        <v>2580032</v>
      </c>
      <c r="L232" s="17">
        <v>103.49</v>
      </c>
      <c r="M232" s="17">
        <v>2670.08</v>
      </c>
      <c r="N232" s="18">
        <v>2.5893236500939979E-3</v>
      </c>
      <c r="O232" s="18">
        <v>1.3237760485858307E-4</v>
      </c>
    </row>
    <row r="233" spans="2:15" ht="15" x14ac:dyDescent="0.25">
      <c r="B233" s="50" t="s">
        <v>4985</v>
      </c>
      <c r="C233" s="42" t="s">
        <v>4267</v>
      </c>
      <c r="D233" s="57">
        <v>100455591</v>
      </c>
      <c r="E233" s="42" t="s">
        <v>502</v>
      </c>
      <c r="F233" s="42" t="s">
        <v>176</v>
      </c>
      <c r="G233" s="17">
        <v>8.18</v>
      </c>
      <c r="H233" s="42" t="s">
        <v>88</v>
      </c>
      <c r="I233" s="18">
        <v>0</v>
      </c>
      <c r="J233" s="18">
        <v>4.8299999999999996E-2</v>
      </c>
      <c r="K233" s="17">
        <v>5212960.6899999995</v>
      </c>
      <c r="L233" s="17">
        <v>100.86</v>
      </c>
      <c r="M233" s="17">
        <v>5257.7900000000009</v>
      </c>
      <c r="N233" s="18">
        <v>5.0987685740605986E-3</v>
      </c>
      <c r="O233" s="18">
        <v>2.6067145817706196E-4</v>
      </c>
    </row>
    <row r="234" spans="2:15" ht="15" x14ac:dyDescent="0.25">
      <c r="B234" s="50" t="s">
        <v>4985</v>
      </c>
      <c r="C234" s="42" t="s">
        <v>4267</v>
      </c>
      <c r="D234" s="57">
        <v>100455674</v>
      </c>
      <c r="E234" s="42" t="s">
        <v>502</v>
      </c>
      <c r="F234" s="42" t="s">
        <v>176</v>
      </c>
      <c r="G234" s="17">
        <v>8.1199999999999992</v>
      </c>
      <c r="H234" s="42" t="s">
        <v>88</v>
      </c>
      <c r="I234" s="18">
        <v>0</v>
      </c>
      <c r="J234" s="18">
        <v>4.87E-2</v>
      </c>
      <c r="K234" s="17">
        <v>363231.06</v>
      </c>
      <c r="L234" s="17">
        <v>99.43</v>
      </c>
      <c r="M234" s="17">
        <v>361.15999999999997</v>
      </c>
      <c r="N234" s="18">
        <v>3.502367455162198E-4</v>
      </c>
      <c r="O234" s="18">
        <v>1.7905641692655598E-5</v>
      </c>
    </row>
    <row r="235" spans="2:15" ht="15" x14ac:dyDescent="0.25">
      <c r="B235" s="50" t="s">
        <v>4985</v>
      </c>
      <c r="C235" s="42" t="s">
        <v>4267</v>
      </c>
      <c r="D235" s="57">
        <v>100455757</v>
      </c>
      <c r="E235" s="42" t="s">
        <v>502</v>
      </c>
      <c r="F235" s="42" t="s">
        <v>176</v>
      </c>
      <c r="G235" s="17">
        <v>8.1699999999999982</v>
      </c>
      <c r="H235" s="42" t="s">
        <v>88</v>
      </c>
      <c r="I235" s="18">
        <v>0</v>
      </c>
      <c r="J235" s="18">
        <v>4.8700000000000007E-2</v>
      </c>
      <c r="K235" s="17">
        <v>217449.45</v>
      </c>
      <c r="L235" s="17">
        <v>101.09</v>
      </c>
      <c r="M235" s="17">
        <v>219.81</v>
      </c>
      <c r="N235" s="18">
        <v>2.1316186463595161E-4</v>
      </c>
      <c r="O235" s="18">
        <v>1.0897771349160003E-5</v>
      </c>
    </row>
    <row r="236" spans="2:15" ht="15" x14ac:dyDescent="0.25">
      <c r="B236" s="50" t="s">
        <v>4985</v>
      </c>
      <c r="C236" s="42" t="s">
        <v>4267</v>
      </c>
      <c r="D236" s="42" t="s">
        <v>4347</v>
      </c>
      <c r="E236" s="42" t="s">
        <v>502</v>
      </c>
      <c r="F236" s="42" t="s">
        <v>176</v>
      </c>
      <c r="G236" s="17">
        <v>8.18</v>
      </c>
      <c r="H236" s="42" t="s">
        <v>88</v>
      </c>
      <c r="I236" s="18">
        <v>4.8300000000000017E-2</v>
      </c>
      <c r="J236" s="18">
        <v>4.9299999999999997E-2</v>
      </c>
      <c r="K236" s="17">
        <v>3345361.7199999997</v>
      </c>
      <c r="L236" s="17">
        <v>100.86</v>
      </c>
      <c r="M236" s="17">
        <v>3374.1318302999998</v>
      </c>
      <c r="N236" s="18">
        <v>3.2720814907159102E-3</v>
      </c>
      <c r="O236" s="18">
        <v>1.6728318633607272E-4</v>
      </c>
    </row>
    <row r="237" spans="2:15" ht="15" x14ac:dyDescent="0.25">
      <c r="B237" s="50" t="s">
        <v>4985</v>
      </c>
      <c r="C237" s="42" t="s">
        <v>4267</v>
      </c>
      <c r="D237" s="42" t="s">
        <v>4354</v>
      </c>
      <c r="E237" s="42" t="s">
        <v>502</v>
      </c>
      <c r="F237" s="42" t="s">
        <v>176</v>
      </c>
      <c r="G237" s="17">
        <v>8.14</v>
      </c>
      <c r="H237" s="42" t="s">
        <v>88</v>
      </c>
      <c r="I237" s="18">
        <v>5.2899999999999996E-2</v>
      </c>
      <c r="J237" s="18">
        <v>4.6699999999999992E-2</v>
      </c>
      <c r="K237" s="17">
        <v>117240.02</v>
      </c>
      <c r="L237" s="17">
        <v>107.07</v>
      </c>
      <c r="M237" s="17">
        <v>125.52888941500001</v>
      </c>
      <c r="N237" s="18">
        <v>1.2173227848315168E-4</v>
      </c>
      <c r="O237" s="18">
        <v>6.223489079471642E-6</v>
      </c>
    </row>
    <row r="238" spans="2:15" ht="15" x14ac:dyDescent="0.25">
      <c r="B238" s="50" t="s">
        <v>4985</v>
      </c>
      <c r="C238" s="42" t="s">
        <v>4267</v>
      </c>
      <c r="D238" s="42" t="s">
        <v>4355</v>
      </c>
      <c r="E238" s="42" t="s">
        <v>502</v>
      </c>
      <c r="F238" s="42" t="s">
        <v>176</v>
      </c>
      <c r="G238" s="17">
        <v>8.69</v>
      </c>
      <c r="H238" s="42" t="s">
        <v>88</v>
      </c>
      <c r="I238" s="18">
        <v>5.2900000000000003E-2</v>
      </c>
      <c r="J238" s="18">
        <v>2.3399999999999997E-2</v>
      </c>
      <c r="K238" s="17">
        <v>293099.58</v>
      </c>
      <c r="L238" s="17">
        <v>129.24</v>
      </c>
      <c r="M238" s="17">
        <v>378.80189718999998</v>
      </c>
      <c r="N238" s="18">
        <v>3.6734506497728239E-4</v>
      </c>
      <c r="O238" s="18">
        <v>1.8780294173170625E-5</v>
      </c>
    </row>
    <row r="239" spans="2:15" ht="15" x14ac:dyDescent="0.25">
      <c r="B239" s="50" t="s">
        <v>4985</v>
      </c>
      <c r="C239" s="42" t="s">
        <v>4267</v>
      </c>
      <c r="D239" s="42" t="s">
        <v>4359</v>
      </c>
      <c r="E239" s="42" t="s">
        <v>502</v>
      </c>
      <c r="F239" s="42" t="s">
        <v>176</v>
      </c>
      <c r="G239" s="17">
        <v>8.1199999999999992</v>
      </c>
      <c r="H239" s="42" t="s">
        <v>88</v>
      </c>
      <c r="I239" s="18">
        <v>4.8699999999999993E-2</v>
      </c>
      <c r="J239" s="18">
        <v>5.1500000000000004E-2</v>
      </c>
      <c r="K239" s="17">
        <v>232433.27</v>
      </c>
      <c r="L239" s="17">
        <v>99.43</v>
      </c>
      <c r="M239" s="17">
        <v>231.10840032999999</v>
      </c>
      <c r="N239" s="18">
        <v>2.2411854577760235E-4</v>
      </c>
      <c r="O239" s="18">
        <v>1.1457925042839153E-5</v>
      </c>
    </row>
    <row r="240" spans="2:15" ht="15" x14ac:dyDescent="0.25">
      <c r="B240" s="50" t="s">
        <v>4985</v>
      </c>
      <c r="C240" s="42" t="s">
        <v>4267</v>
      </c>
      <c r="D240" s="42" t="s">
        <v>4360</v>
      </c>
      <c r="E240" s="42" t="s">
        <v>502</v>
      </c>
      <c r="F240" s="42" t="s">
        <v>176</v>
      </c>
      <c r="G240" s="17">
        <v>6.66</v>
      </c>
      <c r="H240" s="42" t="s">
        <v>88</v>
      </c>
      <c r="I240" s="18">
        <v>4.8699999999999993E-2</v>
      </c>
      <c r="J240" s="18">
        <v>4.9399999999999999E-2</v>
      </c>
      <c r="K240" s="17">
        <v>138227.62</v>
      </c>
      <c r="L240" s="17">
        <v>101.09</v>
      </c>
      <c r="M240" s="17">
        <v>139.73430106000001</v>
      </c>
      <c r="N240" s="18">
        <v>1.3550804862176894E-4</v>
      </c>
      <c r="O240" s="18">
        <v>6.9277669923414149E-6</v>
      </c>
    </row>
    <row r="241" spans="2:15" ht="15" x14ac:dyDescent="0.25">
      <c r="B241" s="50" t="s">
        <v>5001</v>
      </c>
      <c r="C241" s="42" t="s">
        <v>4267</v>
      </c>
      <c r="D241" s="57">
        <v>100972538</v>
      </c>
      <c r="E241" s="42" t="s">
        <v>580</v>
      </c>
      <c r="F241" s="42" t="s">
        <v>176</v>
      </c>
      <c r="G241" s="17">
        <v>4.41</v>
      </c>
      <c r="H241" s="42" t="s">
        <v>88</v>
      </c>
      <c r="I241" s="18">
        <v>0</v>
      </c>
      <c r="J241" s="18">
        <v>3.1E-2</v>
      </c>
      <c r="K241" s="17">
        <v>933852.29999999993</v>
      </c>
      <c r="L241" s="17">
        <v>101.27</v>
      </c>
      <c r="M241" s="17">
        <v>945.6</v>
      </c>
      <c r="N241" s="18">
        <v>9.170004058039027E-4</v>
      </c>
      <c r="O241" s="18">
        <v>4.6881090886518811E-5</v>
      </c>
    </row>
    <row r="242" spans="2:15" ht="15" x14ac:dyDescent="0.25">
      <c r="B242" s="50" t="s">
        <v>5001</v>
      </c>
      <c r="C242" s="42" t="s">
        <v>4267</v>
      </c>
      <c r="D242" s="57">
        <v>100972041</v>
      </c>
      <c r="E242" s="42" t="s">
        <v>560</v>
      </c>
      <c r="F242" s="42" t="s">
        <v>335</v>
      </c>
      <c r="G242" s="17">
        <v>2.97</v>
      </c>
      <c r="H242" s="42" t="s">
        <v>88</v>
      </c>
      <c r="I242" s="18">
        <v>0</v>
      </c>
      <c r="J242" s="18">
        <v>6.0000000000000005E-2</v>
      </c>
      <c r="K242" s="17">
        <v>5353543.1399999997</v>
      </c>
      <c r="L242" s="17">
        <v>110.61</v>
      </c>
      <c r="M242" s="17">
        <v>5913.6399999999994</v>
      </c>
      <c r="N242" s="18">
        <v>5.7347824447738904E-3</v>
      </c>
      <c r="O242" s="18">
        <v>2.9318728247689624E-4</v>
      </c>
    </row>
    <row r="243" spans="2:15" ht="15" x14ac:dyDescent="0.25">
      <c r="B243" s="50" t="s">
        <v>4992</v>
      </c>
      <c r="C243" s="42" t="s">
        <v>4267</v>
      </c>
      <c r="D243" s="42" t="s">
        <v>4371</v>
      </c>
      <c r="E243" s="42" t="s">
        <v>580</v>
      </c>
      <c r="F243" s="42" t="s">
        <v>176</v>
      </c>
      <c r="G243" s="17">
        <v>6.49</v>
      </c>
      <c r="H243" s="42" t="s">
        <v>88</v>
      </c>
      <c r="I243" s="18">
        <v>5.5000000000000007E-2</v>
      </c>
      <c r="J243" s="18">
        <v>2.3399999999999997E-2</v>
      </c>
      <c r="K243" s="17">
        <v>91650.489999999991</v>
      </c>
      <c r="L243" s="17">
        <v>123.71</v>
      </c>
      <c r="M243" s="17">
        <v>113.38082118</v>
      </c>
      <c r="N243" s="18">
        <v>1.0995162757237703E-4</v>
      </c>
      <c r="O243" s="18">
        <v>5.6212104299150981E-6</v>
      </c>
    </row>
    <row r="244" spans="2:15" ht="15" x14ac:dyDescent="0.25">
      <c r="B244" s="50" t="s">
        <v>4983</v>
      </c>
      <c r="C244" s="42" t="s">
        <v>4267</v>
      </c>
      <c r="D244" s="57">
        <v>100365337</v>
      </c>
      <c r="E244" s="42" t="s">
        <v>580</v>
      </c>
      <c r="F244" s="42" t="s">
        <v>87</v>
      </c>
      <c r="G244" s="17">
        <v>10.610000000000001</v>
      </c>
      <c r="H244" s="42" t="s">
        <v>88</v>
      </c>
      <c r="I244" s="18">
        <v>0</v>
      </c>
      <c r="J244" s="18">
        <v>3.4000000000000002E-2</v>
      </c>
      <c r="K244" s="17">
        <v>262832</v>
      </c>
      <c r="L244" s="17">
        <v>116.84</v>
      </c>
      <c r="M244" s="17">
        <v>307.08</v>
      </c>
      <c r="N244" s="18">
        <v>2.9779239066652117E-4</v>
      </c>
      <c r="O244" s="18">
        <v>1.52244557840865E-5</v>
      </c>
    </row>
    <row r="245" spans="2:15" ht="15" x14ac:dyDescent="0.25">
      <c r="B245" s="50" t="s">
        <v>4983</v>
      </c>
      <c r="C245" s="42" t="s">
        <v>4267</v>
      </c>
      <c r="D245" s="57">
        <v>100365410</v>
      </c>
      <c r="E245" s="42" t="s">
        <v>580</v>
      </c>
      <c r="F245" s="42" t="s">
        <v>87</v>
      </c>
      <c r="G245" s="17">
        <v>10.61</v>
      </c>
      <c r="H245" s="42" t="s">
        <v>88</v>
      </c>
      <c r="I245" s="18">
        <v>0</v>
      </c>
      <c r="J245" s="18">
        <v>3.3999999999999996E-2</v>
      </c>
      <c r="K245" s="17">
        <v>118083</v>
      </c>
      <c r="L245" s="17">
        <v>116.84</v>
      </c>
      <c r="M245" s="17">
        <v>137.97</v>
      </c>
      <c r="N245" s="18">
        <v>1.3379710870216208E-4</v>
      </c>
      <c r="O245" s="18">
        <v>6.8402962242100255E-6</v>
      </c>
    </row>
    <row r="246" spans="2:15" ht="15" x14ac:dyDescent="0.25">
      <c r="B246" s="50" t="s">
        <v>4983</v>
      </c>
      <c r="C246" s="42" t="s">
        <v>4267</v>
      </c>
      <c r="D246" s="57">
        <v>100365907</v>
      </c>
      <c r="E246" s="42" t="s">
        <v>560</v>
      </c>
      <c r="F246" s="42" t="s">
        <v>335</v>
      </c>
      <c r="G246" s="17">
        <v>10.4</v>
      </c>
      <c r="H246" s="42" t="s">
        <v>88</v>
      </c>
      <c r="I246" s="18">
        <v>0</v>
      </c>
      <c r="J246" s="18">
        <v>3.4000000000000002E-2</v>
      </c>
      <c r="K246" s="17">
        <v>455620</v>
      </c>
      <c r="L246" s="17">
        <v>110.32</v>
      </c>
      <c r="M246" s="17">
        <v>502.64</v>
      </c>
      <c r="N246" s="18">
        <v>4.8743769455718446E-4</v>
      </c>
      <c r="O246" s="18">
        <v>2.4919957194585251E-5</v>
      </c>
    </row>
    <row r="247" spans="2:15" ht="15" x14ac:dyDescent="0.25">
      <c r="B247" s="50" t="s">
        <v>4983</v>
      </c>
      <c r="C247" s="42" t="s">
        <v>4267</v>
      </c>
      <c r="D247" s="42" t="s">
        <v>4393</v>
      </c>
      <c r="E247" s="42" t="s">
        <v>560</v>
      </c>
      <c r="F247" s="42" t="s">
        <v>335</v>
      </c>
      <c r="G247" s="17">
        <v>9.759999999999998</v>
      </c>
      <c r="H247" s="42" t="s">
        <v>88</v>
      </c>
      <c r="I247" s="18">
        <v>3.4000000000000002E-2</v>
      </c>
      <c r="J247" s="18">
        <v>3.5599999999999993E-2</v>
      </c>
      <c r="K247" s="17">
        <v>165034</v>
      </c>
      <c r="L247" s="17">
        <v>116.84</v>
      </c>
      <c r="M247" s="17">
        <v>192.8257256</v>
      </c>
      <c r="N247" s="18">
        <v>1.869937273949154E-4</v>
      </c>
      <c r="O247" s="18">
        <v>9.5599411665741708E-6</v>
      </c>
    </row>
    <row r="248" spans="2:15" ht="15" x14ac:dyDescent="0.25">
      <c r="B248" s="50" t="s">
        <v>4983</v>
      </c>
      <c r="C248" s="42" t="s">
        <v>4267</v>
      </c>
      <c r="D248" s="42" t="s">
        <v>4394</v>
      </c>
      <c r="E248" s="42" t="s">
        <v>560</v>
      </c>
      <c r="F248" s="42" t="s">
        <v>335</v>
      </c>
      <c r="G248" s="17">
        <v>9.759999999999998</v>
      </c>
      <c r="H248" s="42" t="s">
        <v>88</v>
      </c>
      <c r="I248" s="18">
        <v>3.4000000000000009E-2</v>
      </c>
      <c r="J248" s="18">
        <v>3.56E-2</v>
      </c>
      <c r="K248" s="17">
        <v>74145</v>
      </c>
      <c r="L248" s="17">
        <v>117.08</v>
      </c>
      <c r="M248" s="17">
        <v>86.808965999999998</v>
      </c>
      <c r="N248" s="18">
        <v>8.4183435965965724E-5</v>
      </c>
      <c r="O248" s="18">
        <v>4.3038272258996627E-6</v>
      </c>
    </row>
    <row r="249" spans="2:15" ht="15" x14ac:dyDescent="0.25">
      <c r="B249" s="50" t="s">
        <v>4983</v>
      </c>
      <c r="C249" s="42" t="s">
        <v>4267</v>
      </c>
      <c r="D249" s="42" t="s">
        <v>4395</v>
      </c>
      <c r="E249" s="42" t="s">
        <v>560</v>
      </c>
      <c r="F249" s="42" t="s">
        <v>335</v>
      </c>
      <c r="G249" s="17">
        <v>9.23</v>
      </c>
      <c r="H249" s="42" t="s">
        <v>88</v>
      </c>
      <c r="I249" s="18">
        <v>3.3999999999999996E-2</v>
      </c>
      <c r="J249" s="18">
        <v>5.0999999999999997E-2</v>
      </c>
      <c r="K249" s="17">
        <v>694177.74</v>
      </c>
      <c r="L249" s="17">
        <v>109.87</v>
      </c>
      <c r="M249" s="17">
        <v>762.69308290000004</v>
      </c>
      <c r="N249" s="18">
        <v>7.396254933620237E-4</v>
      </c>
      <c r="O249" s="18">
        <v>3.7812905814249288E-5</v>
      </c>
    </row>
    <row r="250" spans="2:15" ht="15" x14ac:dyDescent="0.25">
      <c r="B250" s="50" t="s">
        <v>4983</v>
      </c>
      <c r="C250" s="42" t="s">
        <v>4267</v>
      </c>
      <c r="D250" s="42" t="s">
        <v>4396</v>
      </c>
      <c r="E250" s="42" t="s">
        <v>560</v>
      </c>
      <c r="F250" s="42" t="s">
        <v>335</v>
      </c>
      <c r="G250" s="17">
        <v>9.3400000000000016</v>
      </c>
      <c r="H250" s="42" t="s">
        <v>88</v>
      </c>
      <c r="I250" s="18">
        <v>3.4000000000000002E-2</v>
      </c>
      <c r="J250" s="18">
        <v>4.7800000000000009E-2</v>
      </c>
      <c r="K250" s="17">
        <v>636772</v>
      </c>
      <c r="L250" s="17">
        <v>110.32</v>
      </c>
      <c r="M250" s="17">
        <v>702.48687039999993</v>
      </c>
      <c r="N250" s="18">
        <v>6.8124021280532312E-4</v>
      </c>
      <c r="O250" s="18">
        <v>3.4827993673655413E-5</v>
      </c>
    </row>
    <row r="251" spans="2:15" ht="15" x14ac:dyDescent="0.25">
      <c r="B251" s="50" t="s">
        <v>4983</v>
      </c>
      <c r="C251" s="42" t="s">
        <v>4267</v>
      </c>
      <c r="D251" s="42" t="s">
        <v>4397</v>
      </c>
      <c r="E251" s="42" t="s">
        <v>560</v>
      </c>
      <c r="F251" s="42" t="s">
        <v>335</v>
      </c>
      <c r="G251" s="17">
        <v>9.2499999999999982</v>
      </c>
      <c r="H251" s="42" t="s">
        <v>88</v>
      </c>
      <c r="I251" s="18">
        <v>3.3999999999999996E-2</v>
      </c>
      <c r="J251" s="18">
        <v>5.0499999999999989E-2</v>
      </c>
      <c r="K251" s="17">
        <v>644777</v>
      </c>
      <c r="L251" s="17">
        <v>109.39</v>
      </c>
      <c r="M251" s="17">
        <v>705.74131040000009</v>
      </c>
      <c r="N251" s="18">
        <v>6.8439622253529833E-4</v>
      </c>
      <c r="O251" s="18">
        <v>3.498934276145652E-5</v>
      </c>
    </row>
    <row r="252" spans="2:15" ht="15" x14ac:dyDescent="0.25">
      <c r="B252" s="50" t="s">
        <v>4983</v>
      </c>
      <c r="C252" s="42" t="s">
        <v>4267</v>
      </c>
      <c r="D252" s="42" t="s">
        <v>4398</v>
      </c>
      <c r="E252" s="42" t="s">
        <v>560</v>
      </c>
      <c r="F252" s="42" t="s">
        <v>335</v>
      </c>
      <c r="G252" s="17">
        <v>9.23</v>
      </c>
      <c r="H252" s="42" t="s">
        <v>88</v>
      </c>
      <c r="I252" s="18">
        <v>3.4000000000000002E-2</v>
      </c>
      <c r="J252" s="18">
        <v>5.1000000000000011E-2</v>
      </c>
      <c r="K252" s="17">
        <v>311876.84999999998</v>
      </c>
      <c r="L252" s="17">
        <v>110.78</v>
      </c>
      <c r="M252" s="17">
        <v>345.49717440000001</v>
      </c>
      <c r="N252" s="18">
        <v>3.3504764078775564E-4</v>
      </c>
      <c r="O252" s="18">
        <v>1.712910790406286E-5</v>
      </c>
    </row>
    <row r="253" spans="2:15" ht="15" x14ac:dyDescent="0.25">
      <c r="B253" s="50" t="s">
        <v>4983</v>
      </c>
      <c r="C253" s="42" t="s">
        <v>4267</v>
      </c>
      <c r="D253" s="42" t="s">
        <v>4399</v>
      </c>
      <c r="E253" s="42" t="s">
        <v>560</v>
      </c>
      <c r="F253" s="42" t="s">
        <v>335</v>
      </c>
      <c r="G253" s="17">
        <v>9.3100000000000023</v>
      </c>
      <c r="H253" s="42" t="s">
        <v>88</v>
      </c>
      <c r="I253" s="18">
        <v>3.4000000000000009E-2</v>
      </c>
      <c r="J253" s="18">
        <v>4.8800000000000003E-2</v>
      </c>
      <c r="K253" s="17">
        <v>286087</v>
      </c>
      <c r="L253" s="17">
        <v>111.75</v>
      </c>
      <c r="M253" s="17">
        <v>319.70222249999995</v>
      </c>
      <c r="N253" s="18">
        <v>3.1003285508556422E-4</v>
      </c>
      <c r="O253" s="18">
        <v>1.5850242121028507E-5</v>
      </c>
    </row>
    <row r="254" spans="2:15" ht="15" x14ac:dyDescent="0.25">
      <c r="B254" s="50" t="s">
        <v>4998</v>
      </c>
      <c r="C254" s="42" t="s">
        <v>4267</v>
      </c>
      <c r="D254" s="42" t="s">
        <v>4373</v>
      </c>
      <c r="E254" s="42" t="s">
        <v>560</v>
      </c>
      <c r="F254" s="42" t="s">
        <v>335</v>
      </c>
      <c r="G254" s="17">
        <v>3.4599999999999995</v>
      </c>
      <c r="H254" s="42" t="s">
        <v>88</v>
      </c>
      <c r="I254" s="18">
        <v>0.03</v>
      </c>
      <c r="J254" s="18">
        <v>1.46E-2</v>
      </c>
      <c r="K254" s="17">
        <v>1060920</v>
      </c>
      <c r="L254" s="17">
        <v>104.17</v>
      </c>
      <c r="M254" s="17">
        <v>1105.1603640000001</v>
      </c>
      <c r="N254" s="18">
        <v>1.0717348797233384E-3</v>
      </c>
      <c r="O254" s="18">
        <v>5.479179723864447E-5</v>
      </c>
    </row>
    <row r="255" spans="2:15" ht="15" x14ac:dyDescent="0.25">
      <c r="B255" s="50" t="s">
        <v>4998</v>
      </c>
      <c r="C255" s="42" t="s">
        <v>4267</v>
      </c>
      <c r="D255" s="42" t="s">
        <v>4374</v>
      </c>
      <c r="E255" s="42" t="s">
        <v>560</v>
      </c>
      <c r="F255" s="42" t="s">
        <v>335</v>
      </c>
      <c r="G255" s="17">
        <v>5.1399999999999988</v>
      </c>
      <c r="H255" s="42" t="s">
        <v>88</v>
      </c>
      <c r="I255" s="18">
        <v>2.9499999999999998E-2</v>
      </c>
      <c r="J255" s="18">
        <v>2.3199999999999998E-2</v>
      </c>
      <c r="K255" s="17">
        <v>6540000</v>
      </c>
      <c r="L255" s="17">
        <v>104.03</v>
      </c>
      <c r="M255" s="17">
        <v>6803.5620000000008</v>
      </c>
      <c r="N255" s="18">
        <v>6.5977888271066126E-3</v>
      </c>
      <c r="O255" s="18">
        <v>3.3730796158424887E-4</v>
      </c>
    </row>
    <row r="256" spans="2:15" ht="15" x14ac:dyDescent="0.25">
      <c r="B256" s="50" t="s">
        <v>4998</v>
      </c>
      <c r="C256" s="42" t="s">
        <v>4267</v>
      </c>
      <c r="D256" s="57">
        <v>100366657</v>
      </c>
      <c r="E256" s="42" t="s">
        <v>560</v>
      </c>
      <c r="F256" s="42" t="s">
        <v>335</v>
      </c>
      <c r="G256" s="17">
        <v>3.45</v>
      </c>
      <c r="H256" s="42" t="s">
        <v>88</v>
      </c>
      <c r="I256" s="18">
        <v>0</v>
      </c>
      <c r="J256" s="18">
        <v>0.03</v>
      </c>
      <c r="K256" s="17">
        <v>1886080</v>
      </c>
      <c r="L256" s="17">
        <v>104.7</v>
      </c>
      <c r="M256" s="17">
        <v>1974.72</v>
      </c>
      <c r="N256" s="18">
        <v>1.9149947560798252E-3</v>
      </c>
      <c r="O256" s="18">
        <v>9.7902948176212376E-5</v>
      </c>
    </row>
    <row r="257" spans="2:15" ht="15" x14ac:dyDescent="0.25">
      <c r="B257" s="50" t="s">
        <v>5002</v>
      </c>
      <c r="C257" s="42" t="s">
        <v>4267</v>
      </c>
      <c r="D257" s="57">
        <v>60615192</v>
      </c>
      <c r="E257" s="42" t="s">
        <v>580</v>
      </c>
      <c r="F257" s="42" t="s">
        <v>87</v>
      </c>
      <c r="G257" s="17">
        <v>2.76</v>
      </c>
      <c r="H257" s="42" t="s">
        <v>50</v>
      </c>
      <c r="I257" s="18">
        <v>0</v>
      </c>
      <c r="J257" s="18">
        <v>4.2300000000000004E-2</v>
      </c>
      <c r="K257" s="17">
        <v>132893.46</v>
      </c>
      <c r="L257" s="17">
        <v>106.28</v>
      </c>
      <c r="M257" s="17">
        <v>510.58</v>
      </c>
      <c r="N257" s="18">
        <v>4.9513754991048714E-4</v>
      </c>
      <c r="O257" s="18">
        <v>2.5313607640480934E-5</v>
      </c>
    </row>
    <row r="258" spans="2:15" ht="15" x14ac:dyDescent="0.25">
      <c r="B258" s="50" t="s">
        <v>4984</v>
      </c>
      <c r="C258" s="42" t="s">
        <v>4267</v>
      </c>
      <c r="D258" s="57">
        <v>100234657</v>
      </c>
      <c r="E258" s="42" t="s">
        <v>560</v>
      </c>
      <c r="F258" s="42" t="s">
        <v>335</v>
      </c>
      <c r="G258" s="17">
        <v>1.9900000000000002</v>
      </c>
      <c r="H258" s="42" t="s">
        <v>88</v>
      </c>
      <c r="I258" s="18">
        <v>0</v>
      </c>
      <c r="J258" s="18">
        <v>3.7500000000000006E-2</v>
      </c>
      <c r="K258" s="17">
        <v>67229</v>
      </c>
      <c r="L258" s="17">
        <v>104.24</v>
      </c>
      <c r="M258" s="17">
        <v>70.069999999999993</v>
      </c>
      <c r="N258" s="18">
        <v>6.7950738615354749E-5</v>
      </c>
      <c r="O258" s="18">
        <v>3.473940395958516E-6</v>
      </c>
    </row>
    <row r="259" spans="2:15" ht="15" x14ac:dyDescent="0.25">
      <c r="B259" s="50" t="s">
        <v>4984</v>
      </c>
      <c r="C259" s="42" t="s">
        <v>4267</v>
      </c>
      <c r="D259" s="57">
        <v>100367804</v>
      </c>
      <c r="E259" s="42" t="s">
        <v>560</v>
      </c>
      <c r="F259" s="42" t="s">
        <v>335</v>
      </c>
      <c r="G259" s="17">
        <v>1.9899999999999998</v>
      </c>
      <c r="H259" s="42" t="s">
        <v>88</v>
      </c>
      <c r="I259" s="18">
        <v>0</v>
      </c>
      <c r="J259" s="18">
        <v>3.6000000000000004E-2</v>
      </c>
      <c r="K259" s="17">
        <v>581473</v>
      </c>
      <c r="L259" s="17">
        <v>103.66</v>
      </c>
      <c r="M259" s="17">
        <v>602.75</v>
      </c>
      <c r="N259" s="18">
        <v>5.8451987584422834E-4</v>
      </c>
      <c r="O259" s="18">
        <v>2.988322497022971E-5</v>
      </c>
    </row>
    <row r="260" spans="2:15" ht="15" x14ac:dyDescent="0.25">
      <c r="B260" s="50" t="s">
        <v>4984</v>
      </c>
      <c r="C260" s="42" t="s">
        <v>4267</v>
      </c>
      <c r="D260" s="57">
        <v>100234996</v>
      </c>
      <c r="E260" s="42" t="s">
        <v>560</v>
      </c>
      <c r="F260" s="42" t="s">
        <v>335</v>
      </c>
      <c r="G260" s="17">
        <v>1.99</v>
      </c>
      <c r="H260" s="42" t="s">
        <v>88</v>
      </c>
      <c r="I260" s="18">
        <v>0</v>
      </c>
      <c r="J260" s="18">
        <v>3.7499999999999999E-2</v>
      </c>
      <c r="K260" s="17">
        <v>1165837</v>
      </c>
      <c r="L260" s="17">
        <v>103.89</v>
      </c>
      <c r="M260" s="17">
        <v>1211.19</v>
      </c>
      <c r="N260" s="18">
        <v>1.1745576581066296E-3</v>
      </c>
      <c r="O260" s="18">
        <v>6.0048549567304057E-5</v>
      </c>
    </row>
    <row r="261" spans="2:15" ht="15" x14ac:dyDescent="0.25">
      <c r="B261" s="50" t="s">
        <v>4984</v>
      </c>
      <c r="C261" s="42" t="s">
        <v>4267</v>
      </c>
      <c r="D261" s="57">
        <v>100275577</v>
      </c>
      <c r="E261" s="42" t="s">
        <v>560</v>
      </c>
      <c r="F261" s="42" t="s">
        <v>335</v>
      </c>
      <c r="G261" s="17">
        <v>1.9900000000000002</v>
      </c>
      <c r="H261" s="42" t="s">
        <v>88</v>
      </c>
      <c r="I261" s="18">
        <v>0</v>
      </c>
      <c r="J261" s="18">
        <v>3.6000000000000004E-2</v>
      </c>
      <c r="K261" s="17">
        <v>145883</v>
      </c>
      <c r="L261" s="17">
        <v>104.12</v>
      </c>
      <c r="M261" s="17">
        <v>151.88999999999999</v>
      </c>
      <c r="N261" s="18">
        <v>1.4729609944749871E-4</v>
      </c>
      <c r="O261" s="18">
        <v>7.5304239580724847E-6</v>
      </c>
    </row>
    <row r="262" spans="2:15" ht="15" x14ac:dyDescent="0.25">
      <c r="B262" s="50" t="s">
        <v>4984</v>
      </c>
      <c r="C262" s="42" t="s">
        <v>4267</v>
      </c>
      <c r="D262" s="42" t="s">
        <v>4391</v>
      </c>
      <c r="E262" s="42" t="s">
        <v>560</v>
      </c>
      <c r="F262" s="42" t="s">
        <v>335</v>
      </c>
      <c r="G262" s="17">
        <v>1.9899999999999998</v>
      </c>
      <c r="H262" s="42" t="s">
        <v>88</v>
      </c>
      <c r="I262" s="18">
        <v>3.6000000000000004E-2</v>
      </c>
      <c r="J262" s="18">
        <v>3.27E-2</v>
      </c>
      <c r="K262" s="17">
        <v>124382</v>
      </c>
      <c r="L262" s="17">
        <v>100.87</v>
      </c>
      <c r="M262" s="17">
        <v>125.46412340000001</v>
      </c>
      <c r="N262" s="18">
        <v>1.2166947131094641E-4</v>
      </c>
      <c r="O262" s="18">
        <v>6.2202781007961205E-6</v>
      </c>
    </row>
    <row r="263" spans="2:15" ht="15" x14ac:dyDescent="0.25">
      <c r="B263" s="50" t="s">
        <v>4999</v>
      </c>
      <c r="C263" s="42" t="s">
        <v>4267</v>
      </c>
      <c r="D263" s="57">
        <v>100609130</v>
      </c>
      <c r="E263" s="42" t="s">
        <v>560</v>
      </c>
      <c r="F263" s="42" t="s">
        <v>335</v>
      </c>
      <c r="G263" s="17">
        <v>2.5499999999999998</v>
      </c>
      <c r="H263" s="42" t="s">
        <v>88</v>
      </c>
      <c r="I263" s="18">
        <v>0</v>
      </c>
      <c r="J263" s="18">
        <v>5.1799999999999999E-2</v>
      </c>
      <c r="K263" s="17">
        <v>431636.63</v>
      </c>
      <c r="L263" s="17">
        <v>106.29</v>
      </c>
      <c r="M263" s="17">
        <v>458.78000000000003</v>
      </c>
      <c r="N263" s="18">
        <v>4.4490423664838674E-4</v>
      </c>
      <c r="O263" s="18">
        <v>2.27454598952169E-5</v>
      </c>
    </row>
    <row r="264" spans="2:15" ht="15" x14ac:dyDescent="0.25">
      <c r="B264" s="50" t="s">
        <v>4999</v>
      </c>
      <c r="C264" s="42" t="s">
        <v>4267</v>
      </c>
      <c r="D264" s="57">
        <v>100609478</v>
      </c>
      <c r="E264" s="42" t="s">
        <v>560</v>
      </c>
      <c r="F264" s="42" t="s">
        <v>335</v>
      </c>
      <c r="G264" s="17">
        <v>4.76</v>
      </c>
      <c r="H264" s="42" t="s">
        <v>88</v>
      </c>
      <c r="I264" s="18">
        <v>0</v>
      </c>
      <c r="J264" s="18">
        <v>5.1799999999999999E-2</v>
      </c>
      <c r="K264" s="17">
        <v>359698</v>
      </c>
      <c r="L264" s="17">
        <v>109.76</v>
      </c>
      <c r="M264" s="17">
        <v>394.8</v>
      </c>
      <c r="N264" s="18">
        <v>3.8285930648411672E-4</v>
      </c>
      <c r="O264" s="18">
        <v>1.957345038282321E-5</v>
      </c>
    </row>
    <row r="265" spans="2:15" ht="15" x14ac:dyDescent="0.25">
      <c r="B265" s="50" t="s">
        <v>4999</v>
      </c>
      <c r="C265" s="42" t="s">
        <v>4267</v>
      </c>
      <c r="D265" s="57">
        <v>100609395</v>
      </c>
      <c r="E265" s="42" t="s">
        <v>560</v>
      </c>
      <c r="F265" s="42" t="s">
        <v>335</v>
      </c>
      <c r="G265" s="17">
        <v>2.58</v>
      </c>
      <c r="H265" s="42" t="s">
        <v>88</v>
      </c>
      <c r="I265" s="18">
        <v>0</v>
      </c>
      <c r="J265" s="18">
        <v>3.9100000000000003E-2</v>
      </c>
      <c r="K265" s="17">
        <v>323727.68</v>
      </c>
      <c r="L265" s="17">
        <v>105.28</v>
      </c>
      <c r="M265" s="17">
        <v>340.82</v>
      </c>
      <c r="N265" s="18">
        <v>3.3051192714264604E-4</v>
      </c>
      <c r="O265" s="18">
        <v>1.6897222288434158E-5</v>
      </c>
    </row>
    <row r="266" spans="2:15" ht="15" x14ac:dyDescent="0.25">
      <c r="B266" s="50" t="s">
        <v>4999</v>
      </c>
      <c r="C266" s="42" t="s">
        <v>4267</v>
      </c>
      <c r="D266" s="57">
        <v>100609627</v>
      </c>
      <c r="E266" s="42" t="s">
        <v>560</v>
      </c>
      <c r="F266" s="42" t="s">
        <v>335</v>
      </c>
      <c r="G266" s="17">
        <v>4.8699999999999992</v>
      </c>
      <c r="H266" s="42" t="s">
        <v>88</v>
      </c>
      <c r="I266" s="18">
        <v>0</v>
      </c>
      <c r="J266" s="18">
        <v>3.9100000000000003E-2</v>
      </c>
      <c r="K266" s="17">
        <v>269773</v>
      </c>
      <c r="L266" s="17">
        <v>109.19</v>
      </c>
      <c r="M266" s="17">
        <v>294.57</v>
      </c>
      <c r="N266" s="18">
        <v>2.8566075458719923E-4</v>
      </c>
      <c r="O266" s="18">
        <v>1.4604233230162696E-5</v>
      </c>
    </row>
    <row r="267" spans="2:15" ht="15" x14ac:dyDescent="0.25">
      <c r="B267" s="50" t="s">
        <v>4999</v>
      </c>
      <c r="C267" s="42" t="s">
        <v>4317</v>
      </c>
      <c r="D267" s="42" t="s">
        <v>4375</v>
      </c>
      <c r="E267" s="42" t="s">
        <v>560</v>
      </c>
      <c r="F267" s="42" t="s">
        <v>335</v>
      </c>
      <c r="G267" s="17">
        <v>2.5900000000000003</v>
      </c>
      <c r="H267" s="42" t="s">
        <v>88</v>
      </c>
      <c r="I267" s="18">
        <v>3.910000000000001E-2</v>
      </c>
      <c r="J267" s="18">
        <v>1.4499999999999999E-2</v>
      </c>
      <c r="K267" s="17">
        <v>776285.61</v>
      </c>
      <c r="L267" s="17">
        <v>102.81</v>
      </c>
      <c r="M267" s="17">
        <v>798.09923565999998</v>
      </c>
      <c r="N267" s="18">
        <v>7.7396078994501323E-4</v>
      </c>
      <c r="O267" s="18">
        <v>3.9568277076393457E-5</v>
      </c>
    </row>
    <row r="268" spans="2:15" ht="15" x14ac:dyDescent="0.25">
      <c r="B268" s="50" t="s">
        <v>4999</v>
      </c>
      <c r="C268" s="42" t="s">
        <v>4317</v>
      </c>
      <c r="D268" s="42" t="s">
        <v>4376</v>
      </c>
      <c r="E268" s="42" t="s">
        <v>560</v>
      </c>
      <c r="F268" s="42" t="s">
        <v>335</v>
      </c>
      <c r="G268" s="17">
        <v>2.6800000000000006</v>
      </c>
      <c r="H268" s="42" t="s">
        <v>88</v>
      </c>
      <c r="I268" s="18">
        <v>3.6500000000000005E-2</v>
      </c>
      <c r="J268" s="18">
        <v>7.8000000000000005E-3</v>
      </c>
      <c r="K268" s="17">
        <v>34465.61</v>
      </c>
      <c r="L268" s="17">
        <v>104.04</v>
      </c>
      <c r="M268" s="17">
        <v>35.858020639999999</v>
      </c>
      <c r="N268" s="18">
        <v>3.4773497756138662E-5</v>
      </c>
      <c r="O268" s="18">
        <v>1.7777740319738868E-6</v>
      </c>
    </row>
    <row r="269" spans="2:15" ht="15" x14ac:dyDescent="0.25">
      <c r="B269" s="50" t="s">
        <v>4999</v>
      </c>
      <c r="C269" s="42" t="s">
        <v>4317</v>
      </c>
      <c r="D269" s="42" t="s">
        <v>4377</v>
      </c>
      <c r="E269" s="42" t="s">
        <v>560</v>
      </c>
      <c r="F269" s="42" t="s">
        <v>335</v>
      </c>
      <c r="G269" s="17">
        <v>2.5499999999999998</v>
      </c>
      <c r="H269" s="42" t="s">
        <v>88</v>
      </c>
      <c r="I269" s="18">
        <v>5.1800000000000006E-2</v>
      </c>
      <c r="J269" s="18">
        <v>2.1100000000000001E-2</v>
      </c>
      <c r="K269" s="17">
        <v>1035047.22</v>
      </c>
      <c r="L269" s="17">
        <v>103.84</v>
      </c>
      <c r="M269" s="17">
        <v>1074.7930332199999</v>
      </c>
      <c r="N269" s="18">
        <v>1.0422860063641576E-3</v>
      </c>
      <c r="O269" s="18">
        <v>5.3286241407132028E-5</v>
      </c>
    </row>
    <row r="270" spans="2:15" ht="15" x14ac:dyDescent="0.25">
      <c r="B270" s="50" t="s">
        <v>4999</v>
      </c>
      <c r="C270" s="42" t="s">
        <v>4317</v>
      </c>
      <c r="D270" s="42" t="s">
        <v>4378</v>
      </c>
      <c r="E270" s="42" t="s">
        <v>560</v>
      </c>
      <c r="F270" s="42" t="s">
        <v>335</v>
      </c>
      <c r="G270" s="17">
        <v>4.8599999999999994</v>
      </c>
      <c r="H270" s="42" t="s">
        <v>88</v>
      </c>
      <c r="I270" s="18">
        <v>3.9100000000000003E-2</v>
      </c>
      <c r="J270" s="18">
        <v>1.6899999999999998E-2</v>
      </c>
      <c r="K270" s="17">
        <v>646905</v>
      </c>
      <c r="L270" s="17">
        <v>104.97</v>
      </c>
      <c r="M270" s="17">
        <v>679.05617849999999</v>
      </c>
      <c r="N270" s="18">
        <v>6.5851818025396299E-4</v>
      </c>
      <c r="O270" s="18">
        <v>3.3666343508154233E-5</v>
      </c>
    </row>
    <row r="271" spans="2:15" ht="15" x14ac:dyDescent="0.25">
      <c r="B271" s="50" t="s">
        <v>4999</v>
      </c>
      <c r="C271" s="42" t="s">
        <v>4317</v>
      </c>
      <c r="D271" s="42" t="s">
        <v>4379</v>
      </c>
      <c r="E271" s="42" t="s">
        <v>560</v>
      </c>
      <c r="F271" s="42" t="s">
        <v>335</v>
      </c>
      <c r="G271" s="17">
        <v>5.23</v>
      </c>
      <c r="H271" s="42" t="s">
        <v>88</v>
      </c>
      <c r="I271" s="18">
        <v>3.6499999999999991E-2</v>
      </c>
      <c r="J271" s="18">
        <v>1.66E-2</v>
      </c>
      <c r="K271" s="17">
        <v>28720.99</v>
      </c>
      <c r="L271" s="17">
        <v>106.27</v>
      </c>
      <c r="M271" s="17">
        <v>30.521796070000001</v>
      </c>
      <c r="N271" s="18">
        <v>2.9598666859194123E-5</v>
      </c>
      <c r="O271" s="18">
        <v>1.5132139335633066E-6</v>
      </c>
    </row>
    <row r="272" spans="2:15" ht="15" x14ac:dyDescent="0.25">
      <c r="B272" s="50" t="s">
        <v>4999</v>
      </c>
      <c r="C272" s="42" t="s">
        <v>4317</v>
      </c>
      <c r="D272" s="42" t="s">
        <v>4380</v>
      </c>
      <c r="E272" s="42" t="s">
        <v>560</v>
      </c>
      <c r="F272" s="42" t="s">
        <v>335</v>
      </c>
      <c r="G272" s="17">
        <v>4.7300000000000004</v>
      </c>
      <c r="H272" s="42" t="s">
        <v>88</v>
      </c>
      <c r="I272" s="18">
        <v>5.1799999999999999E-2</v>
      </c>
      <c r="J272" s="18">
        <v>2.6600000000000002E-2</v>
      </c>
      <c r="K272" s="17">
        <v>862539</v>
      </c>
      <c r="L272" s="17">
        <v>105.71</v>
      </c>
      <c r="M272" s="17">
        <v>911.78997690000006</v>
      </c>
      <c r="N272" s="18">
        <v>8.8421296407067583E-4</v>
      </c>
      <c r="O272" s="18">
        <v>4.5204852766990048E-5</v>
      </c>
    </row>
    <row r="273" spans="2:15" ht="15" x14ac:dyDescent="0.25">
      <c r="B273" s="50" t="s">
        <v>4999</v>
      </c>
      <c r="C273" s="42" t="s">
        <v>4267</v>
      </c>
      <c r="D273" s="57">
        <v>100609544</v>
      </c>
      <c r="E273" s="42" t="s">
        <v>560</v>
      </c>
      <c r="F273" s="42" t="s">
        <v>335</v>
      </c>
      <c r="G273" s="17">
        <v>4.8199999999999994</v>
      </c>
      <c r="H273" s="42" t="s">
        <v>88</v>
      </c>
      <c r="I273" s="18">
        <v>0</v>
      </c>
      <c r="J273" s="18">
        <v>3.6499999999999991E-2</v>
      </c>
      <c r="K273" s="17">
        <v>34992.130000000005</v>
      </c>
      <c r="L273" s="17">
        <v>106.18</v>
      </c>
      <c r="M273" s="17">
        <v>37.150000000000006</v>
      </c>
      <c r="N273" s="18">
        <v>3.6026401306699436E-5</v>
      </c>
      <c r="O273" s="18">
        <v>1.8418279678872399E-6</v>
      </c>
    </row>
    <row r="274" spans="2:15" ht="15" x14ac:dyDescent="0.25">
      <c r="B274" s="50" t="s">
        <v>4999</v>
      </c>
      <c r="C274" s="42" t="s">
        <v>4267</v>
      </c>
      <c r="D274" s="57">
        <v>100609213</v>
      </c>
      <c r="E274" s="42" t="s">
        <v>560</v>
      </c>
      <c r="F274" s="42" t="s">
        <v>335</v>
      </c>
      <c r="G274" s="17">
        <v>2.57</v>
      </c>
      <c r="H274" s="42" t="s">
        <v>88</v>
      </c>
      <c r="I274" s="18">
        <v>0</v>
      </c>
      <c r="J274" s="18">
        <v>3.6499999999999998E-2</v>
      </c>
      <c r="K274" s="17">
        <v>41990.44</v>
      </c>
      <c r="L274" s="17">
        <v>103.78</v>
      </c>
      <c r="M274" s="17">
        <v>43.58</v>
      </c>
      <c r="N274" s="18">
        <v>4.2261926485759389E-5</v>
      </c>
      <c r="O274" s="18">
        <v>2.1606154196642236E-6</v>
      </c>
    </row>
    <row r="275" spans="2:15" ht="15" x14ac:dyDescent="0.25">
      <c r="B275" s="50" t="s">
        <v>4987</v>
      </c>
      <c r="C275" s="42" t="s">
        <v>4267</v>
      </c>
      <c r="D275" s="57">
        <v>100276989</v>
      </c>
      <c r="E275" s="42" t="s">
        <v>580</v>
      </c>
      <c r="F275" s="42" t="s">
        <v>176</v>
      </c>
      <c r="G275" s="17">
        <v>1.9899999999999995</v>
      </c>
      <c r="H275" s="42" t="s">
        <v>88</v>
      </c>
      <c r="I275" s="18">
        <v>0</v>
      </c>
      <c r="J275" s="18">
        <v>3.6000000000000004E-2</v>
      </c>
      <c r="K275" s="17">
        <v>1335541</v>
      </c>
      <c r="L275" s="17">
        <v>103.34</v>
      </c>
      <c r="M275" s="17">
        <v>1380.15</v>
      </c>
      <c r="N275" s="18">
        <v>1.3384074768086468E-3</v>
      </c>
      <c r="O275" s="18">
        <v>6.8425272405910474E-5</v>
      </c>
    </row>
    <row r="276" spans="2:15" ht="15" x14ac:dyDescent="0.25">
      <c r="B276" s="50" t="s">
        <v>4987</v>
      </c>
      <c r="C276" s="42" t="s">
        <v>4267</v>
      </c>
      <c r="D276" s="57">
        <v>100290170</v>
      </c>
      <c r="E276" s="42" t="s">
        <v>580</v>
      </c>
      <c r="F276" s="42" t="s">
        <v>176</v>
      </c>
      <c r="G276" s="17">
        <v>1.9899999999999998</v>
      </c>
      <c r="H276" s="42" t="s">
        <v>88</v>
      </c>
      <c r="I276" s="18">
        <v>0</v>
      </c>
      <c r="J276" s="18">
        <v>3.6000000000000011E-2</v>
      </c>
      <c r="K276" s="17">
        <v>353563</v>
      </c>
      <c r="L276" s="17">
        <v>102.96</v>
      </c>
      <c r="M276" s="17">
        <v>364.02</v>
      </c>
      <c r="N276" s="18">
        <v>3.5301024505154043E-4</v>
      </c>
      <c r="O276" s="18">
        <v>1.8047435178204922E-5</v>
      </c>
    </row>
    <row r="277" spans="2:15" ht="15" x14ac:dyDescent="0.25">
      <c r="B277" s="50" t="s">
        <v>4987</v>
      </c>
      <c r="C277" s="42" t="s">
        <v>4267</v>
      </c>
      <c r="D277" s="57">
        <v>100276567</v>
      </c>
      <c r="E277" s="42" t="s">
        <v>580</v>
      </c>
      <c r="F277" s="42" t="s">
        <v>176</v>
      </c>
      <c r="G277" s="17">
        <v>1.9899999999999998</v>
      </c>
      <c r="H277" s="42" t="s">
        <v>88</v>
      </c>
      <c r="I277" s="18">
        <v>0</v>
      </c>
      <c r="J277" s="18">
        <v>3.6000000000000011E-2</v>
      </c>
      <c r="K277" s="17">
        <v>460678</v>
      </c>
      <c r="L277" s="17">
        <v>103.57</v>
      </c>
      <c r="M277" s="17">
        <v>477.12</v>
      </c>
      <c r="N277" s="18">
        <v>4.6268954485740064E-4</v>
      </c>
      <c r="O277" s="18">
        <v>2.3654723015837411E-5</v>
      </c>
    </row>
    <row r="278" spans="2:15" ht="15" x14ac:dyDescent="0.25">
      <c r="B278" s="50" t="s">
        <v>4987</v>
      </c>
      <c r="C278" s="42" t="s">
        <v>4267</v>
      </c>
      <c r="D278" s="57">
        <v>100275734</v>
      </c>
      <c r="E278" s="42" t="s">
        <v>560</v>
      </c>
      <c r="F278" s="42" t="s">
        <v>335</v>
      </c>
      <c r="G278" s="17">
        <v>1.99</v>
      </c>
      <c r="H278" s="42" t="s">
        <v>88</v>
      </c>
      <c r="I278" s="18">
        <v>0</v>
      </c>
      <c r="J278" s="18">
        <v>3.6000000000000004E-2</v>
      </c>
      <c r="K278" s="17">
        <v>443844</v>
      </c>
      <c r="L278" s="17">
        <v>103.9</v>
      </c>
      <c r="M278" s="17">
        <v>461.15</v>
      </c>
      <c r="N278" s="18">
        <v>4.4720255619339012E-4</v>
      </c>
      <c r="O278" s="18">
        <v>2.2862960091283997E-5</v>
      </c>
    </row>
    <row r="279" spans="2:15" ht="15" x14ac:dyDescent="0.25">
      <c r="B279" s="50" t="s">
        <v>4987</v>
      </c>
      <c r="C279" s="42" t="s">
        <v>4267</v>
      </c>
      <c r="D279" s="42" t="s">
        <v>4381</v>
      </c>
      <c r="E279" s="42" t="s">
        <v>560</v>
      </c>
      <c r="F279" s="42" t="s">
        <v>335</v>
      </c>
      <c r="G279" s="17">
        <v>1.99</v>
      </c>
      <c r="H279" s="42" t="s">
        <v>88</v>
      </c>
      <c r="I279" s="18">
        <v>3.6000000000000004E-2</v>
      </c>
      <c r="J279" s="18">
        <v>2.0999999999999998E-2</v>
      </c>
      <c r="K279" s="17">
        <v>38004</v>
      </c>
      <c r="L279" s="17">
        <v>104.24</v>
      </c>
      <c r="M279" s="17">
        <v>39.615369600000001</v>
      </c>
      <c r="N279" s="18">
        <v>3.8417206005997873E-5</v>
      </c>
      <c r="O279" s="18">
        <v>1.964056411506593E-6</v>
      </c>
    </row>
    <row r="280" spans="2:15" ht="15" x14ac:dyDescent="0.25">
      <c r="B280" s="50" t="s">
        <v>4987</v>
      </c>
      <c r="C280" s="42" t="s">
        <v>4267</v>
      </c>
      <c r="D280" s="42" t="s">
        <v>4382</v>
      </c>
      <c r="E280" s="42" t="s">
        <v>560</v>
      </c>
      <c r="F280" s="42" t="s">
        <v>335</v>
      </c>
      <c r="G280" s="17">
        <v>1.9900000000000002</v>
      </c>
      <c r="H280" s="42" t="s">
        <v>88</v>
      </c>
      <c r="I280" s="18">
        <v>3.6000000000000004E-2</v>
      </c>
      <c r="J280" s="18">
        <v>2.18E-2</v>
      </c>
      <c r="K280" s="17">
        <v>82467</v>
      </c>
      <c r="L280" s="17">
        <v>104.12</v>
      </c>
      <c r="M280" s="17">
        <v>85.864640399999999</v>
      </c>
      <c r="N280" s="18">
        <v>8.326767141603868E-5</v>
      </c>
      <c r="O280" s="18">
        <v>4.2570093173970542E-6</v>
      </c>
    </row>
    <row r="281" spans="2:15" ht="15" x14ac:dyDescent="0.25">
      <c r="B281" s="50" t="s">
        <v>4987</v>
      </c>
      <c r="C281" s="42" t="s">
        <v>4267</v>
      </c>
      <c r="D281" s="42" t="s">
        <v>4383</v>
      </c>
      <c r="E281" s="42" t="s">
        <v>560</v>
      </c>
      <c r="F281" s="42" t="s">
        <v>335</v>
      </c>
      <c r="G281" s="17">
        <v>1.9900000000000002</v>
      </c>
      <c r="H281" s="42" t="s">
        <v>88</v>
      </c>
      <c r="I281" s="18">
        <v>3.6000000000000004E-2</v>
      </c>
      <c r="J281" s="18">
        <v>2.29E-2</v>
      </c>
      <c r="K281" s="17">
        <v>250903</v>
      </c>
      <c r="L281" s="17">
        <v>103.9</v>
      </c>
      <c r="M281" s="17">
        <v>260.68821700000001</v>
      </c>
      <c r="N281" s="18">
        <v>2.5280372332624348E-4</v>
      </c>
      <c r="O281" s="18">
        <v>1.2924437388136145E-5</v>
      </c>
    </row>
    <row r="282" spans="2:15" ht="15" x14ac:dyDescent="0.25">
      <c r="B282" s="50" t="s">
        <v>4987</v>
      </c>
      <c r="C282" s="42" t="s">
        <v>4267</v>
      </c>
      <c r="D282" s="42" t="s">
        <v>4384</v>
      </c>
      <c r="E282" s="42" t="s">
        <v>560</v>
      </c>
      <c r="F282" s="42" t="s">
        <v>335</v>
      </c>
      <c r="G282" s="17">
        <v>1.9900000000000002</v>
      </c>
      <c r="H282" s="42" t="s">
        <v>88</v>
      </c>
      <c r="I282" s="18">
        <v>3.6000000000000011E-2</v>
      </c>
      <c r="J282" s="18">
        <v>2.3100000000000002E-2</v>
      </c>
      <c r="K282" s="17">
        <v>250977</v>
      </c>
      <c r="L282" s="17">
        <v>103.65</v>
      </c>
      <c r="M282" s="17">
        <v>260.13766049999998</v>
      </c>
      <c r="N282" s="18">
        <v>2.522698183622862E-4</v>
      </c>
      <c r="O282" s="18">
        <v>1.2897141819909976E-5</v>
      </c>
    </row>
    <row r="283" spans="2:15" ht="15" x14ac:dyDescent="0.25">
      <c r="B283" s="50" t="s">
        <v>4987</v>
      </c>
      <c r="C283" s="42" t="s">
        <v>4267</v>
      </c>
      <c r="D283" s="42" t="s">
        <v>4385</v>
      </c>
      <c r="E283" s="42" t="s">
        <v>560</v>
      </c>
      <c r="F283" s="42" t="s">
        <v>335</v>
      </c>
      <c r="G283" s="17">
        <v>1.99</v>
      </c>
      <c r="H283" s="42" t="s">
        <v>88</v>
      </c>
      <c r="I283" s="18">
        <v>3.6000000000000004E-2</v>
      </c>
      <c r="J283" s="18">
        <v>2.3399999999999997E-2</v>
      </c>
      <c r="K283" s="17">
        <v>328704</v>
      </c>
      <c r="L283" s="17">
        <v>103.66</v>
      </c>
      <c r="M283" s="17">
        <v>340.73456640000001</v>
      </c>
      <c r="N283" s="18">
        <v>3.3042907747484862E-4</v>
      </c>
      <c r="O283" s="18">
        <v>1.6892986649298836E-5</v>
      </c>
    </row>
    <row r="284" spans="2:15" ht="15" x14ac:dyDescent="0.25">
      <c r="B284" s="50" t="s">
        <v>4987</v>
      </c>
      <c r="C284" s="42" t="s">
        <v>4267</v>
      </c>
      <c r="D284" s="42" t="s">
        <v>4386</v>
      </c>
      <c r="E284" s="42" t="s">
        <v>560</v>
      </c>
      <c r="F284" s="42" t="s">
        <v>335</v>
      </c>
      <c r="G284" s="17">
        <v>1.9899999999999998</v>
      </c>
      <c r="H284" s="42" t="s">
        <v>88</v>
      </c>
      <c r="I284" s="18">
        <v>3.5999999999999997E-2</v>
      </c>
      <c r="J284" s="18">
        <v>2.3799999999999998E-2</v>
      </c>
      <c r="K284" s="17">
        <v>260418</v>
      </c>
      <c r="L284" s="17">
        <v>103.57</v>
      </c>
      <c r="M284" s="17">
        <v>269.71492260000002</v>
      </c>
      <c r="N284" s="18">
        <v>2.6155741695808822E-4</v>
      </c>
      <c r="O284" s="18">
        <v>1.3371964678363988E-5</v>
      </c>
    </row>
    <row r="285" spans="2:15" ht="15" x14ac:dyDescent="0.25">
      <c r="B285" s="50" t="s">
        <v>4987</v>
      </c>
      <c r="C285" s="42" t="s">
        <v>4267</v>
      </c>
      <c r="D285" s="42" t="s">
        <v>4387</v>
      </c>
      <c r="E285" s="42" t="s">
        <v>560</v>
      </c>
      <c r="F285" s="42" t="s">
        <v>335</v>
      </c>
      <c r="G285" s="17">
        <v>1.99</v>
      </c>
      <c r="H285" s="42" t="s">
        <v>88</v>
      </c>
      <c r="I285" s="18">
        <v>3.6000000000000011E-2</v>
      </c>
      <c r="J285" s="18">
        <v>2.41E-2</v>
      </c>
      <c r="K285" s="17">
        <v>754975</v>
      </c>
      <c r="L285" s="17">
        <v>103.34</v>
      </c>
      <c r="M285" s="17">
        <v>780.19116499999996</v>
      </c>
      <c r="N285" s="18">
        <v>7.5659434740865011E-4</v>
      </c>
      <c r="O285" s="18">
        <v>3.8680428209839246E-5</v>
      </c>
    </row>
    <row r="286" spans="2:15" ht="15" x14ac:dyDescent="0.25">
      <c r="B286" s="50" t="s">
        <v>4987</v>
      </c>
      <c r="C286" s="42" t="s">
        <v>4267</v>
      </c>
      <c r="D286" s="42" t="s">
        <v>4388</v>
      </c>
      <c r="E286" s="42" t="s">
        <v>560</v>
      </c>
      <c r="F286" s="42" t="s">
        <v>335</v>
      </c>
      <c r="G286" s="17">
        <v>1.99</v>
      </c>
      <c r="H286" s="42" t="s">
        <v>88</v>
      </c>
      <c r="I286" s="18">
        <v>3.6000000000000004E-2</v>
      </c>
      <c r="J286" s="18">
        <v>2.29E-2</v>
      </c>
      <c r="K286" s="17">
        <v>659042</v>
      </c>
      <c r="L286" s="17">
        <v>103.89</v>
      </c>
      <c r="M286" s="17">
        <v>684.67873379999992</v>
      </c>
      <c r="N286" s="18">
        <v>6.639706818315379E-4</v>
      </c>
      <c r="O286" s="18">
        <v>3.3945099352098578E-5</v>
      </c>
    </row>
    <row r="287" spans="2:15" ht="15" x14ac:dyDescent="0.25">
      <c r="B287" s="50" t="s">
        <v>4987</v>
      </c>
      <c r="C287" s="42" t="s">
        <v>4267</v>
      </c>
      <c r="D287" s="42" t="s">
        <v>4389</v>
      </c>
      <c r="E287" s="42" t="s">
        <v>560</v>
      </c>
      <c r="F287" s="42" t="s">
        <v>335</v>
      </c>
      <c r="G287" s="17">
        <v>1.99</v>
      </c>
      <c r="H287" s="42" t="s">
        <v>88</v>
      </c>
      <c r="I287" s="18">
        <v>3.6000000000000004E-2</v>
      </c>
      <c r="J287" s="18">
        <v>3.4500000000000003E-2</v>
      </c>
      <c r="K287" s="17">
        <v>307532</v>
      </c>
      <c r="L287" s="17">
        <v>101.94</v>
      </c>
      <c r="M287" s="17">
        <v>313.49812080000004</v>
      </c>
      <c r="N287" s="18">
        <v>3.0401639593100776E-4</v>
      </c>
      <c r="O287" s="18">
        <v>1.5542654287201412E-5</v>
      </c>
    </row>
    <row r="288" spans="2:15" ht="15" x14ac:dyDescent="0.25">
      <c r="B288" s="50" t="s">
        <v>4987</v>
      </c>
      <c r="C288" s="42" t="s">
        <v>4267</v>
      </c>
      <c r="D288" s="42" t="s">
        <v>4390</v>
      </c>
      <c r="E288" s="42" t="s">
        <v>560</v>
      </c>
      <c r="F288" s="42" t="s">
        <v>335</v>
      </c>
      <c r="G288" s="17">
        <v>1.9899999999999998</v>
      </c>
      <c r="H288" s="42" t="s">
        <v>88</v>
      </c>
      <c r="I288" s="18">
        <v>3.5999999999999997E-2</v>
      </c>
      <c r="J288" s="18">
        <v>3.1400000000000004E-2</v>
      </c>
      <c r="K288" s="17">
        <v>243291</v>
      </c>
      <c r="L288" s="17">
        <v>102.21</v>
      </c>
      <c r="M288" s="17">
        <v>248.6677311</v>
      </c>
      <c r="N288" s="18">
        <v>2.4114679603324423E-4</v>
      </c>
      <c r="O288" s="18">
        <v>1.2328484033675465E-5</v>
      </c>
    </row>
    <row r="289" spans="2:15" ht="15" x14ac:dyDescent="0.25">
      <c r="B289" s="50" t="s">
        <v>4987</v>
      </c>
      <c r="C289" s="42" t="s">
        <v>4267</v>
      </c>
      <c r="D289" s="42" t="s">
        <v>4392</v>
      </c>
      <c r="E289" s="42" t="s">
        <v>560</v>
      </c>
      <c r="F289" s="42" t="s">
        <v>335</v>
      </c>
      <c r="G289" s="17">
        <v>1.99</v>
      </c>
      <c r="H289" s="42" t="s">
        <v>88</v>
      </c>
      <c r="I289" s="18">
        <v>3.6000000000000004E-2</v>
      </c>
      <c r="J289" s="18">
        <v>2.7299999999999998E-2</v>
      </c>
      <c r="K289" s="17">
        <v>199867</v>
      </c>
      <c r="L289" s="17">
        <v>102.96</v>
      </c>
      <c r="M289" s="17">
        <v>205.78306320000002</v>
      </c>
      <c r="N289" s="18">
        <v>1.9955917138533225E-4</v>
      </c>
      <c r="O289" s="18">
        <v>1.0202341887463457E-5</v>
      </c>
    </row>
    <row r="290" spans="2:15" ht="15" x14ac:dyDescent="0.25">
      <c r="B290" s="50" t="s">
        <v>4987</v>
      </c>
      <c r="C290" s="42" t="s">
        <v>4267</v>
      </c>
      <c r="D290" s="57">
        <v>100277144</v>
      </c>
      <c r="E290" s="42" t="s">
        <v>580</v>
      </c>
      <c r="F290" s="42" t="s">
        <v>176</v>
      </c>
      <c r="G290" s="17">
        <v>1.99</v>
      </c>
      <c r="H290" s="42" t="s">
        <v>88</v>
      </c>
      <c r="I290" s="18">
        <v>0</v>
      </c>
      <c r="J290" s="18">
        <v>3.6000000000000004E-2</v>
      </c>
      <c r="K290" s="17">
        <v>430378</v>
      </c>
      <c r="L290" s="17">
        <v>102.21</v>
      </c>
      <c r="M290" s="17">
        <v>439.89</v>
      </c>
      <c r="N290" s="18">
        <v>4.2658556314411879E-4</v>
      </c>
      <c r="O290" s="18">
        <v>2.1808928796606132E-5</v>
      </c>
    </row>
    <row r="291" spans="2:15" ht="15" x14ac:dyDescent="0.25">
      <c r="B291" s="50" t="s">
        <v>5000</v>
      </c>
      <c r="C291" s="42" t="s">
        <v>4267</v>
      </c>
      <c r="D291" s="57">
        <v>100543040</v>
      </c>
      <c r="E291" s="42" t="s">
        <v>580</v>
      </c>
      <c r="F291" s="42" t="s">
        <v>176</v>
      </c>
      <c r="G291" s="17">
        <v>3.4900000000000007</v>
      </c>
      <c r="H291" s="42" t="s">
        <v>88</v>
      </c>
      <c r="I291" s="18">
        <v>0</v>
      </c>
      <c r="J291" s="18">
        <v>3.5200000000000009E-2</v>
      </c>
      <c r="K291" s="17">
        <v>3894856</v>
      </c>
      <c r="L291" s="17">
        <v>105.48</v>
      </c>
      <c r="M291" s="17">
        <v>4108.2999999999993</v>
      </c>
      <c r="N291" s="18">
        <v>3.98404480453064E-3</v>
      </c>
      <c r="O291" s="18">
        <v>2.0368187995884645E-4</v>
      </c>
    </row>
    <row r="292" spans="2:15" ht="15" x14ac:dyDescent="0.25">
      <c r="B292" s="50" t="s">
        <v>5000</v>
      </c>
      <c r="C292" s="42" t="s">
        <v>4267</v>
      </c>
      <c r="D292" s="42" t="s">
        <v>4372</v>
      </c>
      <c r="E292" s="42" t="s">
        <v>580</v>
      </c>
      <c r="F292" s="42" t="s">
        <v>176</v>
      </c>
      <c r="G292" s="17">
        <v>3.48</v>
      </c>
      <c r="H292" s="42" t="s">
        <v>88</v>
      </c>
      <c r="I292" s="18">
        <v>3.5199999999999995E-2</v>
      </c>
      <c r="J292" s="18">
        <v>2.3099999999999999E-2</v>
      </c>
      <c r="K292" s="17">
        <v>2364734</v>
      </c>
      <c r="L292" s="17">
        <v>105.5</v>
      </c>
      <c r="M292" s="17">
        <v>2494.7943700000001</v>
      </c>
      <c r="N292" s="18">
        <v>2.4193395195508584E-3</v>
      </c>
      <c r="O292" s="18">
        <v>1.236872690388594E-4</v>
      </c>
    </row>
    <row r="293" spans="2:15" ht="15" x14ac:dyDescent="0.25">
      <c r="B293" s="50" t="s">
        <v>4998</v>
      </c>
      <c r="C293" s="42" t="s">
        <v>4267</v>
      </c>
      <c r="D293" s="57">
        <v>100393057</v>
      </c>
      <c r="E293" s="42" t="s">
        <v>637</v>
      </c>
      <c r="F293" s="42" t="s">
        <v>87</v>
      </c>
      <c r="G293" s="17">
        <v>2.61</v>
      </c>
      <c r="H293" s="42" t="s">
        <v>88</v>
      </c>
      <c r="I293" s="18">
        <v>0</v>
      </c>
      <c r="J293" s="18">
        <v>4.250000000000001E-2</v>
      </c>
      <c r="K293" s="17">
        <v>3705000.47</v>
      </c>
      <c r="L293" s="17">
        <v>110.08</v>
      </c>
      <c r="M293" s="17">
        <v>3945.4799999999996</v>
      </c>
      <c r="N293" s="18">
        <v>3.8261492820338217E-3</v>
      </c>
      <c r="O293" s="18">
        <v>1.956095669108949E-4</v>
      </c>
    </row>
    <row r="294" spans="2:15" ht="15" x14ac:dyDescent="0.25">
      <c r="B294" s="50" t="s">
        <v>4998</v>
      </c>
      <c r="C294" s="42" t="s">
        <v>4267</v>
      </c>
      <c r="D294" s="42" t="s">
        <v>4404</v>
      </c>
      <c r="E294" s="42" t="s">
        <v>637</v>
      </c>
      <c r="F294" s="42" t="s">
        <v>87</v>
      </c>
      <c r="G294" s="17">
        <v>2.61</v>
      </c>
      <c r="H294" s="42" t="s">
        <v>88</v>
      </c>
      <c r="I294" s="18">
        <v>4.2500000000000003E-2</v>
      </c>
      <c r="J294" s="18">
        <v>1.0700000000000001E-2</v>
      </c>
      <c r="K294" s="17">
        <v>1017222.3</v>
      </c>
      <c r="L294" s="17">
        <v>110.08</v>
      </c>
      <c r="M294" s="17">
        <v>1119.7583078</v>
      </c>
      <c r="N294" s="18">
        <v>1.0858913099142252E-3</v>
      </c>
      <c r="O294" s="18">
        <v>5.5515536166356077E-5</v>
      </c>
    </row>
    <row r="295" spans="2:15" ht="15" x14ac:dyDescent="0.25">
      <c r="B295" s="50" t="s">
        <v>4977</v>
      </c>
      <c r="C295" s="42" t="s">
        <v>4267</v>
      </c>
      <c r="D295" s="57">
        <v>91838530</v>
      </c>
      <c r="E295" s="42" t="s">
        <v>637</v>
      </c>
      <c r="F295" s="42" t="s">
        <v>87</v>
      </c>
      <c r="G295" s="17">
        <v>0.09</v>
      </c>
      <c r="H295" s="42" t="s">
        <v>50</v>
      </c>
      <c r="I295" s="18">
        <v>3.95E-2</v>
      </c>
      <c r="J295" s="18">
        <v>1.1900000000000001E-2</v>
      </c>
      <c r="K295" s="17">
        <v>227481.81</v>
      </c>
      <c r="L295" s="17">
        <v>99.72</v>
      </c>
      <c r="M295" s="17">
        <v>820.04417230000001</v>
      </c>
      <c r="N295" s="18">
        <v>7.9524200378196437E-4</v>
      </c>
      <c r="O295" s="18">
        <v>4.065626625693358E-5</v>
      </c>
    </row>
    <row r="296" spans="2:15" ht="15" x14ac:dyDescent="0.25">
      <c r="B296" s="50" t="s">
        <v>4977</v>
      </c>
      <c r="C296" s="42" t="s">
        <v>4267</v>
      </c>
      <c r="D296" s="57">
        <v>90838530</v>
      </c>
      <c r="E296" s="42" t="s">
        <v>637</v>
      </c>
      <c r="F296" s="42" t="s">
        <v>87</v>
      </c>
      <c r="G296" s="17">
        <v>0.09</v>
      </c>
      <c r="H296" s="42" t="s">
        <v>88</v>
      </c>
      <c r="I296" s="18">
        <v>2.0499999999999994E-2</v>
      </c>
      <c r="J296" s="18">
        <v>1.1999999999999997E-3</v>
      </c>
      <c r="K296" s="17">
        <v>7791357.5099999998</v>
      </c>
      <c r="L296" s="17">
        <v>117.15</v>
      </c>
      <c r="M296" s="17">
        <v>9127.5753230000009</v>
      </c>
      <c r="N296" s="18">
        <v>8.8515125583721339E-3</v>
      </c>
      <c r="O296" s="18">
        <v>4.5252822365811053E-4</v>
      </c>
    </row>
    <row r="297" spans="2:15" ht="15" x14ac:dyDescent="0.25">
      <c r="B297" s="50" t="s">
        <v>4999</v>
      </c>
      <c r="C297" s="42" t="s">
        <v>4317</v>
      </c>
      <c r="D297" s="42" t="s">
        <v>4409</v>
      </c>
      <c r="E297" s="42" t="s">
        <v>637</v>
      </c>
      <c r="F297" s="42" t="s">
        <v>87</v>
      </c>
      <c r="G297" s="17">
        <v>2.58</v>
      </c>
      <c r="H297" s="42" t="s">
        <v>88</v>
      </c>
      <c r="I297" s="18">
        <v>3.7499999999999999E-2</v>
      </c>
      <c r="J297" s="18">
        <v>1.9700000000000002E-2</v>
      </c>
      <c r="K297" s="17">
        <v>195859.13</v>
      </c>
      <c r="L297" s="17">
        <v>105.28</v>
      </c>
      <c r="M297" s="17">
        <v>206.20049204399999</v>
      </c>
      <c r="N297" s="18">
        <v>1.9996397512829145E-4</v>
      </c>
      <c r="O297" s="18">
        <v>1.0223037233882891E-5</v>
      </c>
    </row>
    <row r="298" spans="2:15" ht="15" x14ac:dyDescent="0.25">
      <c r="B298" s="50" t="s">
        <v>4999</v>
      </c>
      <c r="C298" s="42" t="s">
        <v>4317</v>
      </c>
      <c r="D298" s="42" t="s">
        <v>4410</v>
      </c>
      <c r="E298" s="42" t="s">
        <v>637</v>
      </c>
      <c r="F298" s="42" t="s">
        <v>87</v>
      </c>
      <c r="G298" s="17">
        <v>2.6199999999999997</v>
      </c>
      <c r="H298" s="42" t="s">
        <v>88</v>
      </c>
      <c r="I298" s="18">
        <v>3.6499999999999991E-2</v>
      </c>
      <c r="J298" s="18">
        <v>1.4999999999999998E-2</v>
      </c>
      <c r="K298" s="17">
        <v>25404.739999999998</v>
      </c>
      <c r="L298" s="17">
        <v>103.78</v>
      </c>
      <c r="M298" s="17">
        <v>26.365039169999999</v>
      </c>
      <c r="N298" s="18">
        <v>2.556763072961695E-5</v>
      </c>
      <c r="O298" s="18">
        <v>1.3071296505450491E-6</v>
      </c>
    </row>
    <row r="299" spans="2:15" ht="15" x14ac:dyDescent="0.25">
      <c r="B299" s="50" t="s">
        <v>4999</v>
      </c>
      <c r="C299" s="42" t="s">
        <v>4317</v>
      </c>
      <c r="D299" s="42" t="s">
        <v>4411</v>
      </c>
      <c r="E299" s="42" t="s">
        <v>637</v>
      </c>
      <c r="F299" s="42" t="s">
        <v>87</v>
      </c>
      <c r="G299" s="17">
        <v>2.5499999999999994</v>
      </c>
      <c r="H299" s="42" t="s">
        <v>88</v>
      </c>
      <c r="I299" s="18">
        <v>4.8000000000000001E-2</v>
      </c>
      <c r="J299" s="18">
        <v>2.6800000000000001E-2</v>
      </c>
      <c r="K299" s="17">
        <v>261145.85</v>
      </c>
      <c r="L299" s="17">
        <v>106.29</v>
      </c>
      <c r="M299" s="17">
        <v>277.57192398000001</v>
      </c>
      <c r="N299" s="18">
        <v>2.6917678397782362E-4</v>
      </c>
      <c r="O299" s="18">
        <v>1.3761500206908069E-5</v>
      </c>
    </row>
    <row r="300" spans="2:15" ht="15" x14ac:dyDescent="0.25">
      <c r="B300" s="50" t="s">
        <v>4999</v>
      </c>
      <c r="C300" s="42" t="s">
        <v>4317</v>
      </c>
      <c r="D300" s="42" t="s">
        <v>4412</v>
      </c>
      <c r="E300" s="42" t="s">
        <v>637</v>
      </c>
      <c r="F300" s="42" t="s">
        <v>87</v>
      </c>
      <c r="G300" s="17">
        <v>4.87</v>
      </c>
      <c r="H300" s="42" t="s">
        <v>88</v>
      </c>
      <c r="I300" s="18">
        <v>3.7499999999999999E-2</v>
      </c>
      <c r="J300" s="18">
        <v>2.06E-2</v>
      </c>
      <c r="K300" s="17">
        <v>163217</v>
      </c>
      <c r="L300" s="17">
        <v>109.19</v>
      </c>
      <c r="M300" s="17">
        <v>178.21664230000002</v>
      </c>
      <c r="N300" s="18">
        <v>1.7282649461728954E-4</v>
      </c>
      <c r="O300" s="18">
        <v>8.8356499631519804E-6</v>
      </c>
    </row>
    <row r="301" spans="2:15" ht="15" x14ac:dyDescent="0.25">
      <c r="B301" s="50" t="s">
        <v>4999</v>
      </c>
      <c r="C301" s="42" t="s">
        <v>4317</v>
      </c>
      <c r="D301" s="42" t="s">
        <v>4413</v>
      </c>
      <c r="E301" s="42" t="s">
        <v>637</v>
      </c>
      <c r="F301" s="42" t="s">
        <v>87</v>
      </c>
      <c r="G301" s="17">
        <v>5.0599999999999996</v>
      </c>
      <c r="H301" s="42" t="s">
        <v>88</v>
      </c>
      <c r="I301" s="18">
        <v>3.6499999999999998E-2</v>
      </c>
      <c r="J301" s="18">
        <v>1.7299999999999999E-2</v>
      </c>
      <c r="K301" s="17">
        <v>21170.809999999998</v>
      </c>
      <c r="L301" s="17">
        <v>106.18</v>
      </c>
      <c r="M301" s="17">
        <v>22.479166058000001</v>
      </c>
      <c r="N301" s="18">
        <v>2.1799285530160021E-5</v>
      </c>
      <c r="O301" s="18">
        <v>1.1144752823797026E-6</v>
      </c>
    </row>
    <row r="302" spans="2:15" ht="15" x14ac:dyDescent="0.25">
      <c r="B302" s="50" t="s">
        <v>4999</v>
      </c>
      <c r="C302" s="42" t="s">
        <v>4317</v>
      </c>
      <c r="D302" s="42" t="s">
        <v>4414</v>
      </c>
      <c r="E302" s="42" t="s">
        <v>637</v>
      </c>
      <c r="F302" s="42" t="s">
        <v>87</v>
      </c>
      <c r="G302" s="17">
        <v>4.76</v>
      </c>
      <c r="H302" s="42" t="s">
        <v>88</v>
      </c>
      <c r="I302" s="18">
        <v>4.8000000000000001E-2</v>
      </c>
      <c r="J302" s="18">
        <v>2.9900000000000006E-2</v>
      </c>
      <c r="K302" s="17">
        <v>217622</v>
      </c>
      <c r="L302" s="17">
        <v>109.76</v>
      </c>
      <c r="M302" s="17">
        <v>238.86190719999999</v>
      </c>
      <c r="N302" s="18">
        <v>2.3163754847027723E-4</v>
      </c>
      <c r="O302" s="18">
        <v>1.1842329505890885E-5</v>
      </c>
    </row>
    <row r="303" spans="2:15" ht="15" x14ac:dyDescent="0.25">
      <c r="B303" s="50" t="s">
        <v>4999</v>
      </c>
      <c r="C303" s="42" t="s">
        <v>4267</v>
      </c>
      <c r="D303" s="57">
        <v>100608637</v>
      </c>
      <c r="E303" s="42" t="s">
        <v>637</v>
      </c>
      <c r="F303" s="42" t="s">
        <v>87</v>
      </c>
      <c r="G303" s="17">
        <v>2.5500000000000003</v>
      </c>
      <c r="H303" s="42" t="s">
        <v>88</v>
      </c>
      <c r="I303" s="18">
        <v>0</v>
      </c>
      <c r="J303" s="18">
        <v>3.910000000000001E-2</v>
      </c>
      <c r="K303" s="17">
        <v>1283087.2</v>
      </c>
      <c r="L303" s="17">
        <v>102.81</v>
      </c>
      <c r="M303" s="17">
        <v>1319.1399999999999</v>
      </c>
      <c r="N303" s="18">
        <v>1.2792427192387479E-3</v>
      </c>
      <c r="O303" s="18">
        <v>6.5400509974664146E-5</v>
      </c>
    </row>
    <row r="304" spans="2:15" ht="15" x14ac:dyDescent="0.25">
      <c r="B304" s="50" t="s">
        <v>4999</v>
      </c>
      <c r="C304" s="42" t="s">
        <v>4267</v>
      </c>
      <c r="D304" s="57">
        <v>100608975</v>
      </c>
      <c r="E304" s="42" t="s">
        <v>637</v>
      </c>
      <c r="F304" s="42" t="s">
        <v>87</v>
      </c>
      <c r="G304" s="17">
        <v>4.84</v>
      </c>
      <c r="H304" s="42" t="s">
        <v>88</v>
      </c>
      <c r="I304" s="18">
        <v>0</v>
      </c>
      <c r="J304" s="18">
        <v>3.9100000000000003E-2</v>
      </c>
      <c r="K304" s="17">
        <v>1069239</v>
      </c>
      <c r="L304" s="17">
        <v>104.97</v>
      </c>
      <c r="M304" s="17">
        <v>1122.3899999999999</v>
      </c>
      <c r="N304" s="18">
        <v>1.0884434068001716E-3</v>
      </c>
      <c r="O304" s="18">
        <v>5.5646010575422844E-5</v>
      </c>
    </row>
    <row r="305" spans="2:15" ht="15" x14ac:dyDescent="0.25">
      <c r="B305" s="50" t="s">
        <v>4999</v>
      </c>
      <c r="C305" s="42" t="s">
        <v>4267</v>
      </c>
      <c r="D305" s="57">
        <v>100608553</v>
      </c>
      <c r="E305" s="42" t="s">
        <v>637</v>
      </c>
      <c r="F305" s="42" t="s">
        <v>87</v>
      </c>
      <c r="G305" s="17">
        <v>2.57</v>
      </c>
      <c r="H305" s="42" t="s">
        <v>88</v>
      </c>
      <c r="I305" s="18">
        <v>0</v>
      </c>
      <c r="J305" s="18">
        <v>3.7999999999999992E-2</v>
      </c>
      <c r="K305" s="17">
        <v>56966.36</v>
      </c>
      <c r="L305" s="17">
        <v>104.04</v>
      </c>
      <c r="M305" s="17">
        <v>59.27</v>
      </c>
      <c r="N305" s="18">
        <v>5.7477383726731507E-5</v>
      </c>
      <c r="O305" s="18">
        <v>2.9384964645135046E-6</v>
      </c>
    </row>
    <row r="306" spans="2:15" ht="15" x14ac:dyDescent="0.25">
      <c r="B306" s="50" t="s">
        <v>4999</v>
      </c>
      <c r="C306" s="42" t="s">
        <v>4267</v>
      </c>
      <c r="D306" s="57">
        <v>100608925</v>
      </c>
      <c r="E306" s="42" t="s">
        <v>637</v>
      </c>
      <c r="F306" s="42" t="s">
        <v>87</v>
      </c>
      <c r="G306" s="17">
        <v>4.82</v>
      </c>
      <c r="H306" s="42" t="s">
        <v>88</v>
      </c>
      <c r="I306" s="18">
        <v>0</v>
      </c>
      <c r="J306" s="18">
        <v>3.7999999999999999E-2</v>
      </c>
      <c r="K306" s="17">
        <v>47471.759999999995</v>
      </c>
      <c r="L306" s="17">
        <v>106.27</v>
      </c>
      <c r="M306" s="17">
        <v>50.45</v>
      </c>
      <c r="N306" s="18">
        <v>4.8924143901022521E-5</v>
      </c>
      <c r="O306" s="18">
        <v>2.5012172538334115E-6</v>
      </c>
    </row>
    <row r="307" spans="2:15" ht="15" x14ac:dyDescent="0.25">
      <c r="B307" s="50" t="s">
        <v>4999</v>
      </c>
      <c r="C307" s="42" t="s">
        <v>4267</v>
      </c>
      <c r="D307" s="57">
        <v>100608140</v>
      </c>
      <c r="E307" s="42" t="s">
        <v>637</v>
      </c>
      <c r="F307" s="42" t="s">
        <v>87</v>
      </c>
      <c r="G307" s="17">
        <v>2.5099999999999993</v>
      </c>
      <c r="H307" s="42" t="s">
        <v>88</v>
      </c>
      <c r="I307" s="18">
        <v>0</v>
      </c>
      <c r="J307" s="18">
        <v>5.1799999999999992E-2</v>
      </c>
      <c r="K307" s="17">
        <v>1710782.4</v>
      </c>
      <c r="L307" s="17">
        <v>103.84</v>
      </c>
      <c r="M307" s="17">
        <v>1776.47</v>
      </c>
      <c r="N307" s="18">
        <v>1.722740811017829E-3</v>
      </c>
      <c r="O307" s="18">
        <v>8.8074081564270377E-5</v>
      </c>
    </row>
    <row r="308" spans="2:15" ht="15" x14ac:dyDescent="0.25">
      <c r="B308" s="50" t="s">
        <v>4999</v>
      </c>
      <c r="C308" s="42" t="s">
        <v>4267</v>
      </c>
      <c r="D308" s="57">
        <v>100608710</v>
      </c>
      <c r="E308" s="42" t="s">
        <v>637</v>
      </c>
      <c r="F308" s="42" t="s">
        <v>87</v>
      </c>
      <c r="G308" s="17">
        <v>4.7</v>
      </c>
      <c r="H308" s="42" t="s">
        <v>88</v>
      </c>
      <c r="I308" s="18">
        <v>0</v>
      </c>
      <c r="J308" s="18">
        <v>5.1800000000000006E-2</v>
      </c>
      <c r="K308" s="17">
        <v>1425653</v>
      </c>
      <c r="L308" s="17">
        <v>105.71</v>
      </c>
      <c r="M308" s="17">
        <v>1507.06</v>
      </c>
      <c r="N308" s="18">
        <v>1.4614790943007926E-3</v>
      </c>
      <c r="O308" s="18">
        <v>7.4717234381807348E-5</v>
      </c>
    </row>
    <row r="309" spans="2:15" ht="15" x14ac:dyDescent="0.25">
      <c r="B309" s="50" t="s">
        <v>4975</v>
      </c>
      <c r="C309" s="42" t="s">
        <v>4267</v>
      </c>
      <c r="D309" s="42" t="s">
        <v>4402</v>
      </c>
      <c r="E309" s="42" t="s">
        <v>637</v>
      </c>
      <c r="F309" s="42" t="s">
        <v>176</v>
      </c>
      <c r="G309" s="17">
        <v>2.58</v>
      </c>
      <c r="H309" s="42" t="s">
        <v>88</v>
      </c>
      <c r="I309" s="18">
        <v>3.6499999999999998E-2</v>
      </c>
      <c r="J309" s="18">
        <v>2.1800000000000003E-2</v>
      </c>
      <c r="K309" s="17">
        <v>64579.7</v>
      </c>
      <c r="L309" s="17">
        <v>106.24</v>
      </c>
      <c r="M309" s="17">
        <v>68.609473288000004</v>
      </c>
      <c r="N309" s="18">
        <v>6.6534385413587164E-5</v>
      </c>
      <c r="O309" s="18">
        <v>3.401530195527615E-6</v>
      </c>
    </row>
    <row r="310" spans="2:15" ht="15" x14ac:dyDescent="0.25">
      <c r="B310" s="50" t="s">
        <v>4975</v>
      </c>
      <c r="C310" s="42" t="s">
        <v>4267</v>
      </c>
      <c r="D310" s="42" t="s">
        <v>4403</v>
      </c>
      <c r="E310" s="42" t="s">
        <v>637</v>
      </c>
      <c r="F310" s="42" t="s">
        <v>176</v>
      </c>
      <c r="G310" s="17">
        <v>2.58</v>
      </c>
      <c r="H310" s="42" t="s">
        <v>88</v>
      </c>
      <c r="I310" s="18">
        <v>3.6499999999999998E-2</v>
      </c>
      <c r="J310" s="18">
        <v>2.1800000000000003E-2</v>
      </c>
      <c r="K310" s="17">
        <v>12912.720000000001</v>
      </c>
      <c r="L310" s="17">
        <v>106.24</v>
      </c>
      <c r="M310" s="17">
        <v>13.718473728000001</v>
      </c>
      <c r="N310" s="18">
        <v>1.3303559618851713E-5</v>
      </c>
      <c r="O310" s="18">
        <v>6.8013643577272474E-7</v>
      </c>
    </row>
    <row r="311" spans="2:15" ht="15" x14ac:dyDescent="0.25">
      <c r="B311" s="50" t="s">
        <v>4975</v>
      </c>
      <c r="C311" s="42" t="s">
        <v>4267</v>
      </c>
      <c r="D311" s="42" t="s">
        <v>4405</v>
      </c>
      <c r="E311" s="42" t="s">
        <v>637</v>
      </c>
      <c r="F311" s="42" t="s">
        <v>176</v>
      </c>
      <c r="G311" s="17">
        <v>2.84</v>
      </c>
      <c r="H311" s="42" t="s">
        <v>88</v>
      </c>
      <c r="I311" s="18">
        <v>3.6499999999999998E-2</v>
      </c>
      <c r="J311" s="18">
        <v>2.3E-2</v>
      </c>
      <c r="K311" s="17">
        <v>232246.75</v>
      </c>
      <c r="L311" s="17">
        <v>106.21</v>
      </c>
      <c r="M311" s="17">
        <v>246.66927322999999</v>
      </c>
      <c r="N311" s="18">
        <v>2.3920878135708941E-4</v>
      </c>
      <c r="O311" s="18">
        <v>1.2229404206014352E-5</v>
      </c>
    </row>
    <row r="312" spans="2:15" ht="15" x14ac:dyDescent="0.25">
      <c r="B312" s="50" t="s">
        <v>4975</v>
      </c>
      <c r="C312" s="42" t="s">
        <v>4267</v>
      </c>
      <c r="D312" s="42" t="s">
        <v>4406</v>
      </c>
      <c r="E312" s="42" t="s">
        <v>637</v>
      </c>
      <c r="F312" s="42" t="s">
        <v>176</v>
      </c>
      <c r="G312" s="17">
        <v>4.22</v>
      </c>
      <c r="H312" s="42" t="s">
        <v>88</v>
      </c>
      <c r="I312" s="18">
        <v>5.0899999999999994E-2</v>
      </c>
      <c r="J312" s="18">
        <v>2.8199999999999999E-2</v>
      </c>
      <c r="K312" s="17">
        <v>348975</v>
      </c>
      <c r="L312" s="17">
        <v>111.52</v>
      </c>
      <c r="M312" s="17">
        <v>389.17692000000005</v>
      </c>
      <c r="N312" s="18">
        <v>3.7740629607605012E-4</v>
      </c>
      <c r="O312" s="18">
        <v>1.9294668525227857E-5</v>
      </c>
    </row>
    <row r="313" spans="2:15" ht="15" x14ac:dyDescent="0.25">
      <c r="B313" s="50" t="s">
        <v>4975</v>
      </c>
      <c r="C313" s="42" t="s">
        <v>4267</v>
      </c>
      <c r="D313" s="42" t="s">
        <v>4407</v>
      </c>
      <c r="E313" s="42" t="s">
        <v>637</v>
      </c>
      <c r="F313" s="42" t="s">
        <v>176</v>
      </c>
      <c r="G313" s="17">
        <v>4.3200000000000012</v>
      </c>
      <c r="H313" s="42" t="s">
        <v>88</v>
      </c>
      <c r="I313" s="18">
        <v>3.6500000000000005E-2</v>
      </c>
      <c r="J313" s="18">
        <v>2.41E-2</v>
      </c>
      <c r="K313" s="17">
        <v>63207</v>
      </c>
      <c r="L313" s="17">
        <v>108.59</v>
      </c>
      <c r="M313" s="17">
        <v>68.6364813</v>
      </c>
      <c r="N313" s="18">
        <v>6.6560576570486436E-5</v>
      </c>
      <c r="O313" s="18">
        <v>3.4028692025762996E-6</v>
      </c>
    </row>
    <row r="314" spans="2:15" ht="15" x14ac:dyDescent="0.25">
      <c r="B314" s="50" t="s">
        <v>4975</v>
      </c>
      <c r="C314" s="42" t="s">
        <v>4267</v>
      </c>
      <c r="D314" s="42" t="s">
        <v>4408</v>
      </c>
      <c r="E314" s="42" t="s">
        <v>637</v>
      </c>
      <c r="F314" s="42" t="s">
        <v>176</v>
      </c>
      <c r="G314" s="17">
        <v>4.2199999999999989</v>
      </c>
      <c r="H314" s="42" t="s">
        <v>88</v>
      </c>
      <c r="I314" s="18">
        <v>5.0899999999999987E-2</v>
      </c>
      <c r="J314" s="18">
        <v>2.8199999999999996E-2</v>
      </c>
      <c r="K314" s="17">
        <v>285525</v>
      </c>
      <c r="L314" s="17">
        <v>111.52</v>
      </c>
      <c r="M314" s="17">
        <v>318.41748000000001</v>
      </c>
      <c r="N314" s="18">
        <v>3.0878696951676827E-4</v>
      </c>
      <c r="O314" s="18">
        <v>1.5786546975186428E-5</v>
      </c>
    </row>
    <row r="315" spans="2:15" ht="15" x14ac:dyDescent="0.25">
      <c r="B315" s="50" t="s">
        <v>4974</v>
      </c>
      <c r="C315" s="42" t="s">
        <v>4267</v>
      </c>
      <c r="D315" s="42" t="s">
        <v>4400</v>
      </c>
      <c r="E315" s="42" t="s">
        <v>637</v>
      </c>
      <c r="F315" s="42" t="s">
        <v>176</v>
      </c>
      <c r="G315" s="17">
        <v>4.3499999999999996</v>
      </c>
      <c r="H315" s="42" t="s">
        <v>88</v>
      </c>
      <c r="I315" s="18">
        <v>3.3700000000000001E-2</v>
      </c>
      <c r="J315" s="18">
        <v>1.9799999999999998E-2</v>
      </c>
      <c r="K315" s="17">
        <v>1267071.2999999998</v>
      </c>
      <c r="L315" s="17">
        <v>103.83</v>
      </c>
      <c r="M315" s="17">
        <v>1315.60013082</v>
      </c>
      <c r="N315" s="18">
        <v>1.2758099131108371E-3</v>
      </c>
      <c r="O315" s="18">
        <v>6.5225009838503018E-5</v>
      </c>
    </row>
    <row r="316" spans="2:15" ht="15" x14ac:dyDescent="0.25">
      <c r="B316" s="50" t="s">
        <v>4974</v>
      </c>
      <c r="C316" s="42" t="s">
        <v>4267</v>
      </c>
      <c r="D316" s="42" t="s">
        <v>4401</v>
      </c>
      <c r="E316" s="42" t="s">
        <v>637</v>
      </c>
      <c r="F316" s="42" t="s">
        <v>176</v>
      </c>
      <c r="G316" s="17">
        <v>4.2200000000000006</v>
      </c>
      <c r="H316" s="42" t="s">
        <v>88</v>
      </c>
      <c r="I316" s="18">
        <v>4.5800000000000007E-2</v>
      </c>
      <c r="J316" s="18">
        <v>3.0800000000000008E-2</v>
      </c>
      <c r="K316" s="17">
        <v>506828.69999999995</v>
      </c>
      <c r="L316" s="17">
        <v>105.5</v>
      </c>
      <c r="M316" s="17">
        <v>534.70427849999999</v>
      </c>
      <c r="N316" s="18">
        <v>5.1853219159219864E-4</v>
      </c>
      <c r="O316" s="18">
        <v>2.6509644540787821E-5</v>
      </c>
    </row>
    <row r="317" spans="2:15" ht="15" x14ac:dyDescent="0.25">
      <c r="B317" s="50" t="s">
        <v>5003</v>
      </c>
      <c r="C317" s="42" t="s">
        <v>4267</v>
      </c>
      <c r="D317" s="57">
        <v>25000241</v>
      </c>
      <c r="E317" s="42" t="s">
        <v>637</v>
      </c>
      <c r="F317" s="42" t="s">
        <v>176</v>
      </c>
      <c r="G317" s="17"/>
      <c r="H317" s="42" t="s">
        <v>88</v>
      </c>
      <c r="I317" s="18">
        <v>2.8999999999999995E-2</v>
      </c>
      <c r="J317" s="18">
        <v>0</v>
      </c>
      <c r="K317" s="17">
        <v>4183821.85</v>
      </c>
      <c r="L317" s="17">
        <v>100</v>
      </c>
      <c r="M317" s="17">
        <v>4183.8218500000003</v>
      </c>
      <c r="N317" s="18">
        <v>4.0572825023913227E-3</v>
      </c>
      <c r="O317" s="18">
        <v>2.0742611294717985E-4</v>
      </c>
    </row>
    <row r="318" spans="2:15" ht="15" x14ac:dyDescent="0.25">
      <c r="B318" s="50" t="s">
        <v>4973</v>
      </c>
      <c r="C318" s="42" t="s">
        <v>4267</v>
      </c>
      <c r="D318" s="57">
        <v>100356591</v>
      </c>
      <c r="E318" s="42" t="s">
        <v>651</v>
      </c>
      <c r="F318" s="42" t="s">
        <v>176</v>
      </c>
      <c r="G318" s="17">
        <v>0</v>
      </c>
      <c r="H318" s="42" t="s">
        <v>88</v>
      </c>
      <c r="I318" s="18">
        <v>0</v>
      </c>
      <c r="J318" s="18">
        <v>0</v>
      </c>
      <c r="K318" s="17">
        <v>0.29000000000000004</v>
      </c>
      <c r="L318" s="17">
        <v>100.38</v>
      </c>
      <c r="M318" s="17">
        <v>0</v>
      </c>
      <c r="N318" s="18">
        <v>0</v>
      </c>
      <c r="O318" s="18">
        <v>0</v>
      </c>
    </row>
    <row r="319" spans="2:15" ht="15" x14ac:dyDescent="0.25">
      <c r="B319" s="50" t="s">
        <v>4973</v>
      </c>
      <c r="C319" s="42" t="s">
        <v>4267</v>
      </c>
      <c r="D319" s="57">
        <v>122620388</v>
      </c>
      <c r="E319" s="42" t="s">
        <v>651</v>
      </c>
      <c r="F319" s="42" t="s">
        <v>176</v>
      </c>
      <c r="G319" s="17">
        <v>0.33999999999999997</v>
      </c>
      <c r="H319" s="42" t="s">
        <v>88</v>
      </c>
      <c r="I319" s="18">
        <v>0</v>
      </c>
      <c r="J319" s="18">
        <v>3.4999999999999996E-2</v>
      </c>
      <c r="K319" s="17">
        <v>600007.52</v>
      </c>
      <c r="L319" s="17">
        <v>100.74</v>
      </c>
      <c r="M319" s="17">
        <v>604.45000000000005</v>
      </c>
      <c r="N319" s="18">
        <v>5.8616845948410428E-4</v>
      </c>
      <c r="O319" s="18">
        <v>2.9967507811290501E-5</v>
      </c>
    </row>
    <row r="320" spans="2:15" ht="15" x14ac:dyDescent="0.25">
      <c r="B320" s="50" t="s">
        <v>5005</v>
      </c>
      <c r="C320" s="42" t="s">
        <v>4267</v>
      </c>
      <c r="D320" s="42" t="s">
        <v>4415</v>
      </c>
      <c r="E320" s="42" t="s">
        <v>651</v>
      </c>
      <c r="F320" s="42" t="s">
        <v>87</v>
      </c>
      <c r="G320" s="17">
        <v>1.72</v>
      </c>
      <c r="H320" s="42" t="s">
        <v>51</v>
      </c>
      <c r="I320" s="18">
        <v>2.8999999999999995E-2</v>
      </c>
      <c r="J320" s="18">
        <v>2.0899999999999998E-2</v>
      </c>
      <c r="K320" s="17">
        <v>290832.65999999997</v>
      </c>
      <c r="L320" s="17">
        <v>102.12</v>
      </c>
      <c r="M320" s="17">
        <v>1152.9474487</v>
      </c>
      <c r="N320" s="18">
        <v>1.118076647978505E-3</v>
      </c>
      <c r="O320" s="18">
        <v>5.7160992100131853E-5</v>
      </c>
    </row>
    <row r="321" spans="2:15" ht="15" x14ac:dyDescent="0.25">
      <c r="B321" s="50" t="s">
        <v>5005</v>
      </c>
      <c r="C321" s="42" t="s">
        <v>4267</v>
      </c>
      <c r="D321" s="57">
        <v>60613692</v>
      </c>
      <c r="E321" s="42" t="s">
        <v>651</v>
      </c>
      <c r="F321" s="42" t="s">
        <v>87</v>
      </c>
      <c r="G321" s="17">
        <v>1.26</v>
      </c>
      <c r="H321" s="42" t="s">
        <v>51</v>
      </c>
      <c r="I321" s="18">
        <v>0</v>
      </c>
      <c r="J321" s="18">
        <v>3.5499999999999997E-2</v>
      </c>
      <c r="K321" s="17">
        <v>418726.42</v>
      </c>
      <c r="L321" s="17">
        <v>102.44</v>
      </c>
      <c r="M321" s="17">
        <v>1665.16</v>
      </c>
      <c r="N321" s="18">
        <v>1.6147973728092499E-3</v>
      </c>
      <c r="O321" s="18">
        <v>8.2555538600460724E-5</v>
      </c>
    </row>
    <row r="322" spans="2:15" ht="15" x14ac:dyDescent="0.25">
      <c r="B322" s="50" t="s">
        <v>5004</v>
      </c>
      <c r="C322" s="42" t="s">
        <v>4267</v>
      </c>
      <c r="D322" s="57">
        <v>25100012</v>
      </c>
      <c r="E322" s="42" t="s">
        <v>651</v>
      </c>
      <c r="F322" s="42" t="s">
        <v>176</v>
      </c>
      <c r="G322" s="17">
        <v>2.75</v>
      </c>
      <c r="H322" s="42" t="s">
        <v>50</v>
      </c>
      <c r="I322" s="18">
        <v>5.9400000000000001E-2</v>
      </c>
      <c r="J322" s="18">
        <v>4.3200000000000002E-2</v>
      </c>
      <c r="K322" s="17">
        <v>482625</v>
      </c>
      <c r="L322" s="17">
        <v>105.14</v>
      </c>
      <c r="M322" s="17">
        <v>1834.366409</v>
      </c>
      <c r="N322" s="18">
        <v>1.7788861478913365E-3</v>
      </c>
      <c r="O322" s="18">
        <v>9.0944477939410042E-5</v>
      </c>
    </row>
    <row r="323" spans="2:15" ht="15" x14ac:dyDescent="0.25">
      <c r="B323" s="50" t="s">
        <v>5004</v>
      </c>
      <c r="C323" s="42" t="s">
        <v>4267</v>
      </c>
      <c r="D323" s="57">
        <v>29992514</v>
      </c>
      <c r="E323" s="42" t="s">
        <v>656</v>
      </c>
      <c r="F323" s="42" t="s">
        <v>335</v>
      </c>
      <c r="G323" s="17">
        <v>2.6899999999999995</v>
      </c>
      <c r="H323" s="42" t="s">
        <v>50</v>
      </c>
      <c r="I323" s="18">
        <v>5.9399999999999994E-2</v>
      </c>
      <c r="J323" s="18">
        <v>6.2899999999999998E-2</v>
      </c>
      <c r="K323" s="17">
        <v>1594125</v>
      </c>
      <c r="L323" s="17">
        <v>104.68</v>
      </c>
      <c r="M323" s="17">
        <v>6032.4591313000001</v>
      </c>
      <c r="N323" s="18">
        <v>5.8500079012241525E-3</v>
      </c>
      <c r="O323" s="18">
        <v>2.9907811421709562E-4</v>
      </c>
    </row>
    <row r="324" spans="2:15" ht="15" x14ac:dyDescent="0.25">
      <c r="B324" s="50" t="s">
        <v>4983</v>
      </c>
      <c r="C324" s="42" t="s">
        <v>4267</v>
      </c>
      <c r="D324" s="57">
        <v>100502459</v>
      </c>
      <c r="E324" s="42" t="s">
        <v>4416</v>
      </c>
      <c r="F324" s="42" t="s">
        <v>335</v>
      </c>
      <c r="G324" s="17">
        <v>7.2200000000000006</v>
      </c>
      <c r="H324" s="42" t="s">
        <v>88</v>
      </c>
      <c r="I324" s="18">
        <v>0</v>
      </c>
      <c r="J324" s="18">
        <v>0.04</v>
      </c>
      <c r="K324" s="17">
        <v>313560.39</v>
      </c>
      <c r="L324" s="17">
        <v>106.79</v>
      </c>
      <c r="M324" s="17">
        <v>322.95999999999998</v>
      </c>
      <c r="N324" s="18">
        <v>3.1319210137312648E-4</v>
      </c>
      <c r="O324" s="18">
        <v>1.6011756675877869E-5</v>
      </c>
    </row>
    <row r="325" spans="2:15" ht="15" x14ac:dyDescent="0.25">
      <c r="B325" s="50" t="s">
        <v>4983</v>
      </c>
      <c r="C325" s="42" t="s">
        <v>4267</v>
      </c>
      <c r="D325" s="57">
        <v>100444041</v>
      </c>
      <c r="E325" s="42" t="s">
        <v>4416</v>
      </c>
      <c r="F325" s="42" t="s">
        <v>335</v>
      </c>
      <c r="G325" s="17">
        <v>7.2100000000000009</v>
      </c>
      <c r="H325" s="42" t="s">
        <v>88</v>
      </c>
      <c r="I325" s="18">
        <v>0</v>
      </c>
      <c r="J325" s="18">
        <v>3.9999999999999994E-2</v>
      </c>
      <c r="K325" s="17">
        <v>675673.74</v>
      </c>
      <c r="L325" s="17">
        <v>106.34</v>
      </c>
      <c r="M325" s="17">
        <v>694.6</v>
      </c>
      <c r="N325" s="18">
        <v>6.7359188015164002E-4</v>
      </c>
      <c r="O325" s="18">
        <v>3.4436977294602334E-5</v>
      </c>
    </row>
    <row r="326" spans="2:15" ht="15" x14ac:dyDescent="0.25">
      <c r="B326" s="50" t="s">
        <v>4995</v>
      </c>
      <c r="C326" s="42" t="s">
        <v>4267</v>
      </c>
      <c r="D326" s="57">
        <v>100443969</v>
      </c>
      <c r="E326" s="42" t="s">
        <v>4416</v>
      </c>
      <c r="F326" s="42" t="s">
        <v>335</v>
      </c>
      <c r="G326" s="17">
        <v>7.370000000000001</v>
      </c>
      <c r="H326" s="42" t="s">
        <v>88</v>
      </c>
      <c r="I326" s="18">
        <v>0</v>
      </c>
      <c r="J326" s="18">
        <v>0.04</v>
      </c>
      <c r="K326" s="17">
        <v>250956.77000000002</v>
      </c>
      <c r="L326" s="17">
        <v>107.77</v>
      </c>
      <c r="M326" s="17">
        <v>259.56</v>
      </c>
      <c r="N326" s="18">
        <v>2.5170962915657886E-4</v>
      </c>
      <c r="O326" s="18">
        <v>1.2868502485728449E-5</v>
      </c>
    </row>
    <row r="327" spans="2:15" ht="15" x14ac:dyDescent="0.25">
      <c r="B327" s="50" t="s">
        <v>5005</v>
      </c>
      <c r="C327" s="42" t="s">
        <v>4267</v>
      </c>
      <c r="D327" s="42" t="s">
        <v>4418</v>
      </c>
      <c r="E327" s="42" t="s">
        <v>662</v>
      </c>
      <c r="F327" s="42" t="s">
        <v>87</v>
      </c>
      <c r="G327" s="17">
        <v>1.17</v>
      </c>
      <c r="H327" s="42" t="s">
        <v>51</v>
      </c>
      <c r="I327" s="18">
        <v>3.4200000000000001E-2</v>
      </c>
      <c r="J327" s="18">
        <v>0.02</v>
      </c>
      <c r="K327" s="17">
        <v>373523.58</v>
      </c>
      <c r="L327" s="17">
        <v>102.41</v>
      </c>
      <c r="M327" s="17">
        <v>1484.9639846999999</v>
      </c>
      <c r="N327" s="18">
        <v>1.4400513711654824E-3</v>
      </c>
      <c r="O327" s="18">
        <v>7.3621755002038731E-5</v>
      </c>
    </row>
    <row r="328" spans="2:15" ht="15" x14ac:dyDescent="0.25">
      <c r="B328" s="50" t="s">
        <v>5005</v>
      </c>
      <c r="C328" s="42" t="s">
        <v>4267</v>
      </c>
      <c r="D328" s="57">
        <v>60615119</v>
      </c>
      <c r="E328" s="42" t="s">
        <v>662</v>
      </c>
      <c r="F328" s="42" t="s">
        <v>87</v>
      </c>
      <c r="G328" s="17">
        <v>1.02</v>
      </c>
      <c r="H328" s="42" t="s">
        <v>51</v>
      </c>
      <c r="I328" s="18">
        <v>0</v>
      </c>
      <c r="J328" s="18">
        <v>3.2500000000000001E-2</v>
      </c>
      <c r="K328" s="17">
        <v>441585.37</v>
      </c>
      <c r="L328" s="17">
        <v>101.77</v>
      </c>
      <c r="M328" s="17">
        <v>1744.57</v>
      </c>
      <c r="N328" s="18">
        <v>1.6918056238930991E-3</v>
      </c>
      <c r="O328" s="18">
        <v>8.6492538840835569E-5</v>
      </c>
    </row>
    <row r="329" spans="2:15" ht="15" x14ac:dyDescent="0.25">
      <c r="B329" s="50" t="s">
        <v>5006</v>
      </c>
      <c r="C329" s="42" t="s">
        <v>4267</v>
      </c>
      <c r="D329" s="42" t="s">
        <v>4417</v>
      </c>
      <c r="E329" s="42" t="s">
        <v>662</v>
      </c>
      <c r="F329" s="42" t="s">
        <v>176</v>
      </c>
      <c r="G329" s="17">
        <v>4.22</v>
      </c>
      <c r="H329" s="42" t="s">
        <v>88</v>
      </c>
      <c r="I329" s="18">
        <v>5.3000000000000012E-2</v>
      </c>
      <c r="J329" s="18">
        <v>4.7300000000000009E-2</v>
      </c>
      <c r="K329" s="17">
        <v>7672000</v>
      </c>
      <c r="L329" s="17">
        <v>103.36</v>
      </c>
      <c r="M329" s="17">
        <v>7929.779199999999</v>
      </c>
      <c r="N329" s="18">
        <v>7.6899436805576843E-3</v>
      </c>
      <c r="O329" s="18">
        <v>3.9314371762397038E-4</v>
      </c>
    </row>
    <row r="330" spans="2:15" ht="15" x14ac:dyDescent="0.25">
      <c r="B330" s="50" t="s">
        <v>5006</v>
      </c>
      <c r="C330" s="42" t="s">
        <v>4267</v>
      </c>
      <c r="D330" s="57">
        <v>100363688</v>
      </c>
      <c r="E330" s="42" t="s">
        <v>662</v>
      </c>
      <c r="F330" s="42" t="s">
        <v>176</v>
      </c>
      <c r="G330" s="17">
        <v>4.2</v>
      </c>
      <c r="H330" s="42" t="s">
        <v>88</v>
      </c>
      <c r="I330" s="18">
        <v>0</v>
      </c>
      <c r="J330" s="18">
        <v>5.2999999999999992E-2</v>
      </c>
      <c r="K330" s="17">
        <v>6538000</v>
      </c>
      <c r="L330" s="17">
        <v>102.53</v>
      </c>
      <c r="M330" s="17">
        <v>6703.39</v>
      </c>
      <c r="N330" s="18">
        <v>6.5006465210044667E-3</v>
      </c>
      <c r="O330" s="18">
        <v>3.3234161996381276E-4</v>
      </c>
    </row>
    <row r="331" spans="2:15" ht="15" x14ac:dyDescent="0.25">
      <c r="B331" s="50" t="s">
        <v>5006</v>
      </c>
      <c r="C331" s="42" t="s">
        <v>4267</v>
      </c>
      <c r="D331" s="57">
        <v>25000238</v>
      </c>
      <c r="E331" s="42" t="s">
        <v>662</v>
      </c>
      <c r="F331" s="42" t="s">
        <v>176</v>
      </c>
      <c r="G331" s="17">
        <v>4.22</v>
      </c>
      <c r="H331" s="42" t="s">
        <v>88</v>
      </c>
      <c r="I331" s="18">
        <v>5.2999999999999999E-2</v>
      </c>
      <c r="J331" s="18">
        <v>4.7300000000000002E-2</v>
      </c>
      <c r="K331" s="17">
        <v>2590000</v>
      </c>
      <c r="L331" s="17">
        <v>103.32</v>
      </c>
      <c r="M331" s="17">
        <v>2675.9879999999998</v>
      </c>
      <c r="N331" s="18">
        <v>2.5950529631201076E-3</v>
      </c>
      <c r="O331" s="18">
        <v>1.326705125203402E-4</v>
      </c>
    </row>
    <row r="332" spans="2:15" ht="15" x14ac:dyDescent="0.25">
      <c r="B332" s="50" t="s">
        <v>5007</v>
      </c>
      <c r="C332" s="42" t="s">
        <v>4267</v>
      </c>
      <c r="D332" s="57">
        <v>100361112</v>
      </c>
      <c r="E332" s="42" t="s">
        <v>949</v>
      </c>
      <c r="F332" s="42" t="s">
        <v>176</v>
      </c>
      <c r="G332" s="17">
        <v>5.0199999999999996</v>
      </c>
      <c r="H332" s="42" t="s">
        <v>88</v>
      </c>
      <c r="I332" s="18">
        <v>0</v>
      </c>
      <c r="J332" s="18">
        <v>7.7499999999999999E-2</v>
      </c>
      <c r="K332" s="17">
        <v>3564133.71</v>
      </c>
      <c r="L332" s="17">
        <v>120.75</v>
      </c>
      <c r="M332" s="17">
        <v>4303.6900000000005</v>
      </c>
      <c r="N332" s="18">
        <v>4.1735252500573168E-3</v>
      </c>
      <c r="O332" s="18">
        <v>2.1336895308523917E-4</v>
      </c>
    </row>
    <row r="333" spans="2:15" ht="15" x14ac:dyDescent="0.25">
      <c r="B333" s="50" t="s">
        <v>4983</v>
      </c>
      <c r="C333" s="42" t="s">
        <v>4267</v>
      </c>
      <c r="D333" s="57">
        <v>100501469</v>
      </c>
      <c r="E333" s="42" t="s">
        <v>998</v>
      </c>
      <c r="F333" s="42" t="s">
        <v>335</v>
      </c>
      <c r="G333" s="17">
        <v>7.24</v>
      </c>
      <c r="H333" s="42" t="s">
        <v>88</v>
      </c>
      <c r="I333" s="18">
        <v>0</v>
      </c>
      <c r="J333" s="18">
        <v>5.7500000000000002E-2</v>
      </c>
      <c r="K333" s="17">
        <v>143935.99000000002</v>
      </c>
      <c r="L333" s="17">
        <v>118.15</v>
      </c>
      <c r="M333" s="17">
        <v>155.41</v>
      </c>
      <c r="N333" s="18">
        <v>1.5070963733712406E-4</v>
      </c>
      <c r="O333" s="18">
        <v>7.7049390172101185E-6</v>
      </c>
    </row>
    <row r="334" spans="2:15" ht="15" x14ac:dyDescent="0.25">
      <c r="B334" s="50" t="s">
        <v>4983</v>
      </c>
      <c r="C334" s="42" t="s">
        <v>4267</v>
      </c>
      <c r="D334" s="57">
        <v>100396514</v>
      </c>
      <c r="E334" s="42" t="s">
        <v>998</v>
      </c>
      <c r="F334" s="42" t="s">
        <v>335</v>
      </c>
      <c r="G334" s="17">
        <v>7.0399999999999991</v>
      </c>
      <c r="H334" s="42" t="s">
        <v>88</v>
      </c>
      <c r="I334" s="18">
        <v>0</v>
      </c>
      <c r="J334" s="18">
        <v>5.7499999999999989E-2</v>
      </c>
      <c r="K334" s="17">
        <v>344436.2</v>
      </c>
      <c r="L334" s="17">
        <v>111.1</v>
      </c>
      <c r="M334" s="17">
        <v>361.3</v>
      </c>
      <c r="N334" s="18">
        <v>3.5037251122773907E-4</v>
      </c>
      <c r="O334" s="18">
        <v>1.7912582632507663E-5</v>
      </c>
    </row>
    <row r="335" spans="2:15" ht="15" x14ac:dyDescent="0.25">
      <c r="B335" s="50" t="s">
        <v>4983</v>
      </c>
      <c r="C335" s="42" t="s">
        <v>4267</v>
      </c>
      <c r="D335" s="57">
        <v>100395524</v>
      </c>
      <c r="E335" s="42" t="s">
        <v>998</v>
      </c>
      <c r="F335" s="42" t="s">
        <v>335</v>
      </c>
      <c r="G335" s="17">
        <v>7.0599999999999987</v>
      </c>
      <c r="H335" s="42" t="s">
        <v>88</v>
      </c>
      <c r="I335" s="18">
        <v>0</v>
      </c>
      <c r="J335" s="18">
        <v>5.7500000000000002E-2</v>
      </c>
      <c r="K335" s="17">
        <v>368942.07999999996</v>
      </c>
      <c r="L335" s="17">
        <v>111.51</v>
      </c>
      <c r="M335" s="17">
        <v>387.65999999999997</v>
      </c>
      <c r="N335" s="18">
        <v>3.75935255196638E-4</v>
      </c>
      <c r="O335" s="18">
        <v>1.9219462450367893E-5</v>
      </c>
    </row>
    <row r="336" spans="2:15" ht="15" x14ac:dyDescent="0.25">
      <c r="B336" s="50" t="s">
        <v>4983</v>
      </c>
      <c r="C336" s="42" t="s">
        <v>4267</v>
      </c>
      <c r="D336" s="57">
        <v>100398007</v>
      </c>
      <c r="E336" s="42" t="s">
        <v>998</v>
      </c>
      <c r="F336" s="42" t="s">
        <v>335</v>
      </c>
      <c r="G336" s="17">
        <v>7.2699999999999987</v>
      </c>
      <c r="H336" s="42" t="s">
        <v>88</v>
      </c>
      <c r="I336" s="18">
        <v>0</v>
      </c>
      <c r="J336" s="18">
        <v>0.04</v>
      </c>
      <c r="K336" s="17">
        <v>1083369.98</v>
      </c>
      <c r="L336" s="17">
        <v>108.55</v>
      </c>
      <c r="M336" s="17">
        <v>1124.2</v>
      </c>
      <c r="N336" s="18">
        <v>1.0901986634990985E-3</v>
      </c>
      <c r="O336" s="18">
        <v>5.5735747012081689E-5</v>
      </c>
    </row>
    <row r="337" spans="2:15" ht="15" x14ac:dyDescent="0.25">
      <c r="B337" s="50" t="s">
        <v>4983</v>
      </c>
      <c r="C337" s="42" t="s">
        <v>4267</v>
      </c>
      <c r="D337" s="57">
        <v>100501790</v>
      </c>
      <c r="E337" s="42" t="s">
        <v>998</v>
      </c>
      <c r="F337" s="42" t="s">
        <v>335</v>
      </c>
      <c r="G337" s="17">
        <v>7.2099999999999991</v>
      </c>
      <c r="H337" s="42" t="s">
        <v>88</v>
      </c>
      <c r="I337" s="18">
        <v>0</v>
      </c>
      <c r="J337" s="18">
        <v>0.04</v>
      </c>
      <c r="K337" s="17">
        <v>432123.33000000007</v>
      </c>
      <c r="L337" s="17">
        <v>106.35</v>
      </c>
      <c r="M337" s="17">
        <v>444.25</v>
      </c>
      <c r="N337" s="18">
        <v>4.3081369530285934E-4</v>
      </c>
      <c r="O337" s="18">
        <v>2.2025089494856157E-5</v>
      </c>
    </row>
    <row r="338" spans="2:15" ht="15" x14ac:dyDescent="0.25">
      <c r="B338" s="50" t="s">
        <v>4983</v>
      </c>
      <c r="C338" s="42" t="s">
        <v>4267</v>
      </c>
      <c r="D338" s="57">
        <v>100396852</v>
      </c>
      <c r="E338" s="42" t="s">
        <v>998</v>
      </c>
      <c r="F338" s="42" t="s">
        <v>335</v>
      </c>
      <c r="G338" s="17">
        <v>7.03</v>
      </c>
      <c r="H338" s="42" t="s">
        <v>88</v>
      </c>
      <c r="I338" s="18">
        <v>0</v>
      </c>
      <c r="J338" s="18">
        <v>5.7500000000000002E-2</v>
      </c>
      <c r="K338" s="17">
        <v>1165804.77</v>
      </c>
      <c r="L338" s="17">
        <v>110.5</v>
      </c>
      <c r="M338" s="17">
        <v>1219.83</v>
      </c>
      <c r="N338" s="18">
        <v>1.1829363420175281E-3</v>
      </c>
      <c r="O338" s="18">
        <v>6.047690471246006E-5</v>
      </c>
    </row>
    <row r="339" spans="2:15" ht="15" x14ac:dyDescent="0.25">
      <c r="B339" s="50" t="s">
        <v>4983</v>
      </c>
      <c r="C339" s="42" t="s">
        <v>4267</v>
      </c>
      <c r="D339" s="57">
        <v>100502111</v>
      </c>
      <c r="E339" s="42" t="s">
        <v>998</v>
      </c>
      <c r="F339" s="42" t="s">
        <v>335</v>
      </c>
      <c r="G339" s="17">
        <v>7.24</v>
      </c>
      <c r="H339" s="42" t="s">
        <v>88</v>
      </c>
      <c r="I339" s="18">
        <v>0</v>
      </c>
      <c r="J339" s="18">
        <v>0.04</v>
      </c>
      <c r="K339" s="17">
        <v>387641.83999999997</v>
      </c>
      <c r="L339" s="17">
        <v>107.34</v>
      </c>
      <c r="M339" s="17">
        <v>400.2</v>
      </c>
      <c r="N339" s="18">
        <v>3.8809598392842835E-4</v>
      </c>
      <c r="O339" s="18">
        <v>1.9841172348545715E-5</v>
      </c>
    </row>
    <row r="340" spans="2:15" ht="15" x14ac:dyDescent="0.25">
      <c r="B340" s="50" t="s">
        <v>4983</v>
      </c>
      <c r="C340" s="42" t="s">
        <v>4267</v>
      </c>
      <c r="D340" s="57">
        <v>100395110</v>
      </c>
      <c r="E340" s="42" t="s">
        <v>998</v>
      </c>
      <c r="F340" s="42" t="s">
        <v>335</v>
      </c>
      <c r="G340" s="17">
        <v>7.09</v>
      </c>
      <c r="H340" s="42" t="s">
        <v>88</v>
      </c>
      <c r="I340" s="18">
        <v>0</v>
      </c>
      <c r="J340" s="18">
        <v>5.7500000000000009E-2</v>
      </c>
      <c r="K340" s="17">
        <v>1275609.8799999999</v>
      </c>
      <c r="L340" s="17">
        <v>112.63</v>
      </c>
      <c r="M340" s="17">
        <v>1346.58</v>
      </c>
      <c r="N340" s="18">
        <v>1.3058527986965092E-3</v>
      </c>
      <c r="O340" s="18">
        <v>6.6760934185668876E-5</v>
      </c>
    </row>
    <row r="341" spans="2:15" ht="15" x14ac:dyDescent="0.25">
      <c r="B341" s="50" t="s">
        <v>4983</v>
      </c>
      <c r="C341" s="42" t="s">
        <v>4267</v>
      </c>
      <c r="D341" s="57">
        <v>100392067</v>
      </c>
      <c r="E341" s="42" t="s">
        <v>998</v>
      </c>
      <c r="F341" s="42" t="s">
        <v>335</v>
      </c>
      <c r="G341" s="17">
        <v>7.29</v>
      </c>
      <c r="H341" s="42" t="s">
        <v>88</v>
      </c>
      <c r="I341" s="18">
        <v>0</v>
      </c>
      <c r="J341" s="18">
        <v>5.7499999999999996E-2</v>
      </c>
      <c r="K341" s="17">
        <v>3626562.05</v>
      </c>
      <c r="L341" s="17">
        <v>120.17</v>
      </c>
      <c r="M341" s="17">
        <v>3947.88</v>
      </c>
      <c r="N341" s="18">
        <v>3.8284766942312939E-3</v>
      </c>
      <c r="O341" s="18">
        <v>1.9572855445121603E-4</v>
      </c>
    </row>
    <row r="342" spans="2:15" ht="15" x14ac:dyDescent="0.25">
      <c r="B342" s="50" t="s">
        <v>4983</v>
      </c>
      <c r="C342" s="42" t="s">
        <v>4267</v>
      </c>
      <c r="D342" s="42" t="s">
        <v>4437</v>
      </c>
      <c r="E342" s="42" t="s">
        <v>998</v>
      </c>
      <c r="F342" s="42" t="s">
        <v>335</v>
      </c>
      <c r="G342" s="17">
        <v>7.07</v>
      </c>
      <c r="H342" s="42" t="s">
        <v>88</v>
      </c>
      <c r="I342" s="18">
        <v>5.2499999999999998E-2</v>
      </c>
      <c r="J342" s="18">
        <v>3.6299999999999999E-2</v>
      </c>
      <c r="K342" s="17">
        <v>337957.28</v>
      </c>
      <c r="L342" s="17">
        <v>122.73</v>
      </c>
      <c r="M342" s="17">
        <v>414.77496970000004</v>
      </c>
      <c r="N342" s="18">
        <v>4.0223013486907939E-4</v>
      </c>
      <c r="O342" s="18">
        <v>2.0563772263069783E-5</v>
      </c>
    </row>
    <row r="343" spans="2:15" ht="15" x14ac:dyDescent="0.25">
      <c r="B343" s="50" t="s">
        <v>4983</v>
      </c>
      <c r="C343" s="42" t="s">
        <v>4267</v>
      </c>
      <c r="D343" s="42" t="s">
        <v>4438</v>
      </c>
      <c r="E343" s="42" t="s">
        <v>998</v>
      </c>
      <c r="F343" s="42" t="s">
        <v>335</v>
      </c>
      <c r="G343" s="17">
        <v>7.0699999999999994</v>
      </c>
      <c r="H343" s="42" t="s">
        <v>88</v>
      </c>
      <c r="I343" s="18">
        <v>5.2500000000000005E-2</v>
      </c>
      <c r="J343" s="18">
        <v>3.6299999999999999E-2</v>
      </c>
      <c r="K343" s="17">
        <v>72328.22</v>
      </c>
      <c r="L343" s="17">
        <v>111.1</v>
      </c>
      <c r="M343" s="17">
        <v>80.356652420000003</v>
      </c>
      <c r="N343" s="18">
        <v>7.7926272079296917E-5</v>
      </c>
      <c r="O343" s="18">
        <v>3.9839335082893635E-6</v>
      </c>
    </row>
    <row r="344" spans="2:15" ht="15" x14ac:dyDescent="0.25">
      <c r="B344" s="50" t="s">
        <v>4983</v>
      </c>
      <c r="C344" s="42" t="s">
        <v>4267</v>
      </c>
      <c r="D344" s="42" t="s">
        <v>4439</v>
      </c>
      <c r="E344" s="42" t="s">
        <v>998</v>
      </c>
      <c r="F344" s="42" t="s">
        <v>335</v>
      </c>
      <c r="G344" s="17">
        <v>7.0699999999999994</v>
      </c>
      <c r="H344" s="42" t="s">
        <v>88</v>
      </c>
      <c r="I344" s="18">
        <v>5.2499999999999998E-2</v>
      </c>
      <c r="J344" s="18">
        <v>3.6299999999999999E-2</v>
      </c>
      <c r="K344" s="17">
        <v>244808</v>
      </c>
      <c r="L344" s="17">
        <v>110.5</v>
      </c>
      <c r="M344" s="17">
        <v>270.51284005000002</v>
      </c>
      <c r="N344" s="18">
        <v>2.6233120146046558E-4</v>
      </c>
      <c r="O344" s="18">
        <v>1.3411523942845153E-5</v>
      </c>
    </row>
    <row r="345" spans="2:15" ht="15" x14ac:dyDescent="0.25">
      <c r="B345" s="50" t="s">
        <v>4983</v>
      </c>
      <c r="C345" s="42" t="s">
        <v>4267</v>
      </c>
      <c r="D345" s="42" t="s">
        <v>4440</v>
      </c>
      <c r="E345" s="42" t="s">
        <v>998</v>
      </c>
      <c r="F345" s="42" t="s">
        <v>335</v>
      </c>
      <c r="G345" s="17">
        <v>7.2999999999999989</v>
      </c>
      <c r="H345" s="42" t="s">
        <v>88</v>
      </c>
      <c r="I345" s="18">
        <v>0.04</v>
      </c>
      <c r="J345" s="18">
        <v>3.2799999999999996E-2</v>
      </c>
      <c r="K345" s="17">
        <v>227496.41999999998</v>
      </c>
      <c r="L345" s="17">
        <v>108.55</v>
      </c>
      <c r="M345" s="17">
        <v>246.94736388000001</v>
      </c>
      <c r="N345" s="18">
        <v>2.3947846117826146E-4</v>
      </c>
      <c r="O345" s="18">
        <v>1.2243191423693436E-5</v>
      </c>
    </row>
    <row r="346" spans="2:15" ht="15" x14ac:dyDescent="0.25">
      <c r="B346" s="50" t="s">
        <v>4983</v>
      </c>
      <c r="C346" s="42" t="s">
        <v>4267</v>
      </c>
      <c r="D346" s="42" t="s">
        <v>4441</v>
      </c>
      <c r="E346" s="42" t="s">
        <v>998</v>
      </c>
      <c r="F346" s="42" t="s">
        <v>335</v>
      </c>
      <c r="G346" s="17">
        <v>7.299999999999998</v>
      </c>
      <c r="H346" s="42" t="s">
        <v>88</v>
      </c>
      <c r="I346" s="18">
        <v>3.9999999999999994E-2</v>
      </c>
      <c r="J346" s="18">
        <v>3.2799999999999996E-2</v>
      </c>
      <c r="K346" s="17">
        <v>90741.78</v>
      </c>
      <c r="L346" s="17">
        <v>106.35</v>
      </c>
      <c r="M346" s="17">
        <v>96.503883040000005</v>
      </c>
      <c r="N346" s="18">
        <v>9.3585131037788035E-5</v>
      </c>
      <c r="O346" s="18">
        <v>4.7844831976525182E-6</v>
      </c>
    </row>
    <row r="347" spans="2:15" ht="15" x14ac:dyDescent="0.25">
      <c r="B347" s="50" t="s">
        <v>4983</v>
      </c>
      <c r="C347" s="42" t="s">
        <v>4267</v>
      </c>
      <c r="D347" s="42" t="s">
        <v>4442</v>
      </c>
      <c r="E347" s="42" t="s">
        <v>998</v>
      </c>
      <c r="F347" s="42" t="s">
        <v>335</v>
      </c>
      <c r="G347" s="17">
        <v>7.3</v>
      </c>
      <c r="H347" s="42" t="s">
        <v>88</v>
      </c>
      <c r="I347" s="18">
        <v>0.04</v>
      </c>
      <c r="J347" s="18">
        <v>3.2899999999999999E-2</v>
      </c>
      <c r="K347" s="17">
        <v>81400.77</v>
      </c>
      <c r="L347" s="17">
        <v>107.34</v>
      </c>
      <c r="M347" s="17">
        <v>87.375586510000005</v>
      </c>
      <c r="N347" s="18">
        <v>8.4732919085262284E-5</v>
      </c>
      <c r="O347" s="18">
        <v>4.3319192178914943E-6</v>
      </c>
    </row>
    <row r="348" spans="2:15" ht="15" x14ac:dyDescent="0.25">
      <c r="B348" s="50" t="s">
        <v>4983</v>
      </c>
      <c r="C348" s="42" t="s">
        <v>4267</v>
      </c>
      <c r="D348" s="42" t="s">
        <v>4443</v>
      </c>
      <c r="E348" s="42" t="s">
        <v>998</v>
      </c>
      <c r="F348" s="42" t="s">
        <v>335</v>
      </c>
      <c r="G348" s="17">
        <v>7.3</v>
      </c>
      <c r="H348" s="42" t="s">
        <v>88</v>
      </c>
      <c r="I348" s="18">
        <v>0.04</v>
      </c>
      <c r="J348" s="18">
        <v>3.2899999999999999E-2</v>
      </c>
      <c r="K348" s="17">
        <v>315556.08</v>
      </c>
      <c r="L348" s="17">
        <v>108.06</v>
      </c>
      <c r="M348" s="17">
        <v>340.98990000000003</v>
      </c>
      <c r="N348" s="18">
        <v>3.3067668853112547E-4</v>
      </c>
      <c r="O348" s="18">
        <v>1.690564561472606E-5</v>
      </c>
    </row>
    <row r="349" spans="2:15" ht="15" x14ac:dyDescent="0.25">
      <c r="B349" s="50" t="s">
        <v>4983</v>
      </c>
      <c r="C349" s="42" t="s">
        <v>4267</v>
      </c>
      <c r="D349" s="42" t="s">
        <v>4444</v>
      </c>
      <c r="E349" s="42" t="s">
        <v>998</v>
      </c>
      <c r="F349" s="42" t="s">
        <v>335</v>
      </c>
      <c r="G349" s="17">
        <v>7.47</v>
      </c>
      <c r="H349" s="42" t="s">
        <v>88</v>
      </c>
      <c r="I349" s="18">
        <v>0.04</v>
      </c>
      <c r="J349" s="18">
        <v>2.53E-2</v>
      </c>
      <c r="K349" s="17">
        <v>141883.85</v>
      </c>
      <c r="L349" s="17">
        <v>106.34</v>
      </c>
      <c r="M349" s="17">
        <v>150.87928608999999</v>
      </c>
      <c r="N349" s="18">
        <v>1.463159544965452E-4</v>
      </c>
      <c r="O349" s="18">
        <v>7.4803146405228031E-6</v>
      </c>
    </row>
    <row r="350" spans="2:15" ht="15" x14ac:dyDescent="0.25">
      <c r="B350" s="50" t="s">
        <v>4983</v>
      </c>
      <c r="C350" s="42" t="s">
        <v>4267</v>
      </c>
      <c r="D350" s="42" t="s">
        <v>4445</v>
      </c>
      <c r="E350" s="42" t="s">
        <v>998</v>
      </c>
      <c r="F350" s="42" t="s">
        <v>335</v>
      </c>
      <c r="G350" s="17">
        <v>7.4599999999999991</v>
      </c>
      <c r="H350" s="42" t="s">
        <v>88</v>
      </c>
      <c r="I350" s="18">
        <v>0.04</v>
      </c>
      <c r="J350" s="18">
        <v>2.5499999999999998E-2</v>
      </c>
      <c r="K350" s="17">
        <v>65844.44</v>
      </c>
      <c r="L350" s="17">
        <v>106.79</v>
      </c>
      <c r="M350" s="17">
        <v>70.315277469999998</v>
      </c>
      <c r="N350" s="18">
        <v>6.8188597688456024E-5</v>
      </c>
      <c r="O350" s="18">
        <v>3.4861007971466352E-6</v>
      </c>
    </row>
    <row r="351" spans="2:15" ht="15" x14ac:dyDescent="0.25">
      <c r="B351" s="50" t="s">
        <v>4983</v>
      </c>
      <c r="C351" s="42" t="s">
        <v>4267</v>
      </c>
      <c r="D351" s="42" t="s">
        <v>4446</v>
      </c>
      <c r="E351" s="42" t="s">
        <v>998</v>
      </c>
      <c r="F351" s="42" t="s">
        <v>335</v>
      </c>
      <c r="G351" s="17">
        <v>7.4799999999999995</v>
      </c>
      <c r="H351" s="42" t="s">
        <v>88</v>
      </c>
      <c r="I351" s="18">
        <v>5.2500000000000005E-2</v>
      </c>
      <c r="J351" s="18">
        <v>1.7799999999999996E-2</v>
      </c>
      <c r="K351" s="17">
        <v>761726.40999999992</v>
      </c>
      <c r="L351" s="17">
        <v>120.17</v>
      </c>
      <c r="M351" s="17">
        <v>915.36662690000003</v>
      </c>
      <c r="N351" s="18">
        <v>8.8768143858571232E-4</v>
      </c>
      <c r="O351" s="18">
        <v>4.5382176427860677E-5</v>
      </c>
    </row>
    <row r="352" spans="2:15" ht="15" x14ac:dyDescent="0.25">
      <c r="B352" s="50" t="s">
        <v>4983</v>
      </c>
      <c r="C352" s="42" t="s">
        <v>4267</v>
      </c>
      <c r="D352" s="42" t="s">
        <v>4447</v>
      </c>
      <c r="E352" s="42" t="s">
        <v>998</v>
      </c>
      <c r="F352" s="42" t="s">
        <v>335</v>
      </c>
      <c r="G352" s="17">
        <v>7.07</v>
      </c>
      <c r="H352" s="42" t="s">
        <v>88</v>
      </c>
      <c r="I352" s="18">
        <v>5.2499999999999991E-2</v>
      </c>
      <c r="J352" s="18">
        <v>3.6299999999999992E-2</v>
      </c>
      <c r="K352" s="17">
        <v>41279.769999999997</v>
      </c>
      <c r="L352" s="17">
        <v>118.62</v>
      </c>
      <c r="M352" s="17">
        <v>48.966063180000006</v>
      </c>
      <c r="N352" s="18">
        <v>4.74850886280452E-5</v>
      </c>
      <c r="O352" s="18">
        <v>2.427646423748522E-6</v>
      </c>
    </row>
    <row r="353" spans="2:15" ht="15" x14ac:dyDescent="0.25">
      <c r="B353" s="50" t="s">
        <v>4983</v>
      </c>
      <c r="C353" s="42" t="s">
        <v>4267</v>
      </c>
      <c r="D353" s="42" t="s">
        <v>4448</v>
      </c>
      <c r="E353" s="42" t="s">
        <v>998</v>
      </c>
      <c r="F353" s="42" t="s">
        <v>335</v>
      </c>
      <c r="G353" s="17">
        <v>7.4399999999999995</v>
      </c>
      <c r="H353" s="42" t="s">
        <v>88</v>
      </c>
      <c r="I353" s="18">
        <v>5.2499999999999991E-2</v>
      </c>
      <c r="J353" s="18">
        <v>1.9400000000000001E-2</v>
      </c>
      <c r="K353" s="17">
        <v>51151.08</v>
      </c>
      <c r="L353" s="17">
        <v>118.3</v>
      </c>
      <c r="M353" s="17">
        <v>60.511727640000004</v>
      </c>
      <c r="N353" s="18">
        <v>5.8681555416428977E-5</v>
      </c>
      <c r="O353" s="18">
        <v>3.0000590135269804E-6</v>
      </c>
    </row>
    <row r="354" spans="2:15" ht="15" x14ac:dyDescent="0.25">
      <c r="B354" s="50" t="s">
        <v>4983</v>
      </c>
      <c r="C354" s="42" t="s">
        <v>4267</v>
      </c>
      <c r="D354" s="42" t="s">
        <v>4449</v>
      </c>
      <c r="E354" s="42" t="s">
        <v>998</v>
      </c>
      <c r="F354" s="42" t="s">
        <v>335</v>
      </c>
      <c r="G354" s="17">
        <v>7.07</v>
      </c>
      <c r="H354" s="42" t="s">
        <v>88</v>
      </c>
      <c r="I354" s="18">
        <v>5.2499999999999998E-2</v>
      </c>
      <c r="J354" s="18">
        <v>3.6299999999999999E-2</v>
      </c>
      <c r="K354" s="17">
        <v>30232.61</v>
      </c>
      <c r="L354" s="17">
        <v>118.15</v>
      </c>
      <c r="M354" s="17">
        <v>35.719828719999995</v>
      </c>
      <c r="N354" s="18">
        <v>3.4639485439388636E-5</v>
      </c>
      <c r="O354" s="18">
        <v>1.7709227333684482E-6</v>
      </c>
    </row>
    <row r="355" spans="2:15" ht="15" x14ac:dyDescent="0.25">
      <c r="B355" s="50" t="s">
        <v>4983</v>
      </c>
      <c r="C355" s="42" t="s">
        <v>4267</v>
      </c>
      <c r="D355" s="42" t="s">
        <v>4450</v>
      </c>
      <c r="E355" s="42" t="s">
        <v>998</v>
      </c>
      <c r="F355" s="42" t="s">
        <v>335</v>
      </c>
      <c r="G355" s="17">
        <v>7.0700000000000012</v>
      </c>
      <c r="H355" s="42" t="s">
        <v>88</v>
      </c>
      <c r="I355" s="18">
        <v>5.2499999999999998E-2</v>
      </c>
      <c r="J355" s="18">
        <v>3.6299999999999999E-2</v>
      </c>
      <c r="K355" s="17">
        <v>75228.72</v>
      </c>
      <c r="L355" s="17">
        <v>114.93</v>
      </c>
      <c r="M355" s="17">
        <v>86.460367899999994</v>
      </c>
      <c r="N355" s="18">
        <v>8.3845381186817592E-5</v>
      </c>
      <c r="O355" s="18">
        <v>4.2865443798664898E-6</v>
      </c>
    </row>
    <row r="356" spans="2:15" ht="15" x14ac:dyDescent="0.25">
      <c r="B356" s="50" t="s">
        <v>4983</v>
      </c>
      <c r="C356" s="42" t="s">
        <v>4267</v>
      </c>
      <c r="D356" s="42" t="s">
        <v>4451</v>
      </c>
      <c r="E356" s="42" t="s">
        <v>998</v>
      </c>
      <c r="F356" s="42" t="s">
        <v>335</v>
      </c>
      <c r="G356" s="17">
        <v>7.07</v>
      </c>
      <c r="H356" s="42" t="s">
        <v>88</v>
      </c>
      <c r="I356" s="18">
        <v>5.2499999999999998E-2</v>
      </c>
      <c r="J356" s="18">
        <v>3.6299999999999999E-2</v>
      </c>
      <c r="K356" s="17">
        <v>177997.34</v>
      </c>
      <c r="L356" s="17">
        <v>113.41</v>
      </c>
      <c r="M356" s="17">
        <v>201.86678330000001</v>
      </c>
      <c r="N356" s="18">
        <v>1.957613390486765E-4</v>
      </c>
      <c r="O356" s="18">
        <v>1.000818000725095E-5</v>
      </c>
    </row>
    <row r="357" spans="2:15" ht="15" x14ac:dyDescent="0.25">
      <c r="B357" s="50" t="s">
        <v>4983</v>
      </c>
      <c r="C357" s="42" t="s">
        <v>4267</v>
      </c>
      <c r="D357" s="42" t="s">
        <v>4452</v>
      </c>
      <c r="E357" s="42" t="s">
        <v>998</v>
      </c>
      <c r="F357" s="42" t="s">
        <v>335</v>
      </c>
      <c r="G357" s="17">
        <v>7.0700000000000012</v>
      </c>
      <c r="H357" s="42" t="s">
        <v>88</v>
      </c>
      <c r="I357" s="18">
        <v>5.2499999999999998E-2</v>
      </c>
      <c r="J357" s="18">
        <v>3.6300000000000006E-2</v>
      </c>
      <c r="K357" s="17">
        <v>267929.74</v>
      </c>
      <c r="L357" s="17">
        <v>112.63</v>
      </c>
      <c r="M357" s="17">
        <v>301.76926609999998</v>
      </c>
      <c r="N357" s="18">
        <v>2.9264227947635983E-4</v>
      </c>
      <c r="O357" s="18">
        <v>1.4961159465727769E-5</v>
      </c>
    </row>
    <row r="358" spans="2:15" ht="15" x14ac:dyDescent="0.25">
      <c r="B358" s="50" t="s">
        <v>4983</v>
      </c>
      <c r="C358" s="42" t="s">
        <v>4267</v>
      </c>
      <c r="D358" s="42" t="s">
        <v>4453</v>
      </c>
      <c r="E358" s="42" t="s">
        <v>998</v>
      </c>
      <c r="F358" s="42" t="s">
        <v>335</v>
      </c>
      <c r="G358" s="17">
        <v>7.0700000000000012</v>
      </c>
      <c r="H358" s="42" t="s">
        <v>88</v>
      </c>
      <c r="I358" s="18">
        <v>5.2499999999999998E-2</v>
      </c>
      <c r="J358" s="18">
        <v>3.6299999999999999E-2</v>
      </c>
      <c r="K358" s="17">
        <v>77492.91</v>
      </c>
      <c r="L358" s="17">
        <v>111.51</v>
      </c>
      <c r="M358" s="17">
        <v>86.41234394</v>
      </c>
      <c r="N358" s="18">
        <v>8.3798809707536385E-5</v>
      </c>
      <c r="O358" s="18">
        <v>4.2841634411677907E-6</v>
      </c>
    </row>
    <row r="359" spans="2:15" ht="15" x14ac:dyDescent="0.25">
      <c r="B359" s="50" t="s">
        <v>4983</v>
      </c>
      <c r="C359" s="42" t="s">
        <v>4267</v>
      </c>
      <c r="D359" s="57">
        <v>100394469</v>
      </c>
      <c r="E359" s="42" t="s">
        <v>998</v>
      </c>
      <c r="F359" s="42" t="s">
        <v>335</v>
      </c>
      <c r="G359" s="17">
        <v>7.11</v>
      </c>
      <c r="H359" s="42" t="s">
        <v>88</v>
      </c>
      <c r="I359" s="18">
        <v>0</v>
      </c>
      <c r="J359" s="18">
        <v>5.7500000000000002E-2</v>
      </c>
      <c r="K359" s="17">
        <v>847444.75</v>
      </c>
      <c r="L359" s="17">
        <v>113.41</v>
      </c>
      <c r="M359" s="17">
        <v>897.49</v>
      </c>
      <c r="N359" s="18">
        <v>8.7034548879541518E-4</v>
      </c>
      <c r="O359" s="18">
        <v>4.4495886484498486E-5</v>
      </c>
    </row>
    <row r="360" spans="2:15" ht="15" x14ac:dyDescent="0.25">
      <c r="B360" s="50" t="s">
        <v>4983</v>
      </c>
      <c r="C360" s="42" t="s">
        <v>4267</v>
      </c>
      <c r="D360" s="57">
        <v>100399740</v>
      </c>
      <c r="E360" s="42" t="s">
        <v>998</v>
      </c>
      <c r="F360" s="42" t="s">
        <v>335</v>
      </c>
      <c r="G360" s="17">
        <v>7.25</v>
      </c>
      <c r="H360" s="42" t="s">
        <v>88</v>
      </c>
      <c r="I360" s="18">
        <v>0</v>
      </c>
      <c r="J360" s="18">
        <v>0.04</v>
      </c>
      <c r="K360" s="17">
        <v>1502722.4</v>
      </c>
      <c r="L360" s="17">
        <v>108.06</v>
      </c>
      <c r="M360" s="17">
        <v>1557.8600000000001</v>
      </c>
      <c r="N360" s="18">
        <v>1.5107426524806134E-3</v>
      </c>
      <c r="O360" s="18">
        <v>7.7235803985270938E-5</v>
      </c>
    </row>
    <row r="361" spans="2:15" ht="15" x14ac:dyDescent="0.25">
      <c r="B361" s="50" t="s">
        <v>4995</v>
      </c>
      <c r="C361" s="42" t="s">
        <v>4267</v>
      </c>
      <c r="D361" s="57">
        <v>100501386</v>
      </c>
      <c r="E361" s="42" t="s">
        <v>998</v>
      </c>
      <c r="F361" s="42" t="s">
        <v>335</v>
      </c>
      <c r="G361" s="17">
        <v>7.3500000000000005</v>
      </c>
      <c r="H361" s="42" t="s">
        <v>88</v>
      </c>
      <c r="I361" s="18">
        <v>0</v>
      </c>
      <c r="J361" s="18">
        <v>5.7500000000000002E-2</v>
      </c>
      <c r="K361" s="17">
        <v>70182.38</v>
      </c>
      <c r="L361" s="17">
        <v>118.7</v>
      </c>
      <c r="M361" s="17">
        <v>75.94</v>
      </c>
      <c r="N361" s="18">
        <v>7.3643200948337952E-5</v>
      </c>
      <c r="O361" s="18">
        <v>3.7649640883272403E-6</v>
      </c>
    </row>
    <row r="362" spans="2:15" ht="15" x14ac:dyDescent="0.25">
      <c r="B362" s="50" t="s">
        <v>4995</v>
      </c>
      <c r="C362" s="42" t="s">
        <v>4267</v>
      </c>
      <c r="D362" s="57">
        <v>100391564</v>
      </c>
      <c r="E362" s="42" t="s">
        <v>998</v>
      </c>
      <c r="F362" s="42" t="s">
        <v>335</v>
      </c>
      <c r="G362" s="17">
        <v>7.4</v>
      </c>
      <c r="H362" s="42" t="s">
        <v>88</v>
      </c>
      <c r="I362" s="18">
        <v>0</v>
      </c>
      <c r="J362" s="18">
        <v>5.7499999999999996E-2</v>
      </c>
      <c r="K362" s="17">
        <v>1290788.1200000001</v>
      </c>
      <c r="L362" s="17">
        <v>120.55</v>
      </c>
      <c r="M362" s="17">
        <v>1407.29</v>
      </c>
      <c r="N362" s="18">
        <v>1.364726629741724E-3</v>
      </c>
      <c r="O362" s="18">
        <v>6.977082317437505E-5</v>
      </c>
    </row>
    <row r="363" spans="2:15" ht="15" x14ac:dyDescent="0.25">
      <c r="B363" s="50" t="s">
        <v>4995</v>
      </c>
      <c r="C363" s="42" t="s">
        <v>4267</v>
      </c>
      <c r="D363" s="42" t="s">
        <v>4421</v>
      </c>
      <c r="E363" s="42" t="s">
        <v>998</v>
      </c>
      <c r="F363" s="42" t="s">
        <v>335</v>
      </c>
      <c r="G363" s="17">
        <v>7.19</v>
      </c>
      <c r="H363" s="42" t="s">
        <v>88</v>
      </c>
      <c r="I363" s="18">
        <v>5.2500000000000005E-2</v>
      </c>
      <c r="J363" s="18">
        <v>3.61E-2</v>
      </c>
      <c r="K363" s="17">
        <v>218059.38</v>
      </c>
      <c r="L363" s="17">
        <v>122.93</v>
      </c>
      <c r="M363" s="17">
        <v>268.06039584000001</v>
      </c>
      <c r="N363" s="18">
        <v>2.5995293122381007E-4</v>
      </c>
      <c r="O363" s="18">
        <v>1.3289936316044045E-5</v>
      </c>
    </row>
    <row r="364" spans="2:15" ht="15" x14ac:dyDescent="0.25">
      <c r="B364" s="50" t="s">
        <v>4995</v>
      </c>
      <c r="C364" s="42" t="s">
        <v>4267</v>
      </c>
      <c r="D364" s="42" t="s">
        <v>4422</v>
      </c>
      <c r="E364" s="42" t="s">
        <v>998</v>
      </c>
      <c r="F364" s="42" t="s">
        <v>335</v>
      </c>
      <c r="G364" s="17">
        <v>7.17</v>
      </c>
      <c r="H364" s="42" t="s">
        <v>88</v>
      </c>
      <c r="I364" s="18">
        <v>5.2500000000000005E-2</v>
      </c>
      <c r="J364" s="18">
        <v>3.7200000000000004E-2</v>
      </c>
      <c r="K364" s="17">
        <v>70535.7</v>
      </c>
      <c r="L364" s="17">
        <v>111.43</v>
      </c>
      <c r="M364" s="17">
        <v>78.597930509999998</v>
      </c>
      <c r="N364" s="18">
        <v>7.6220742568757337E-5</v>
      </c>
      <c r="O364" s="18">
        <v>3.8967393440477997E-6</v>
      </c>
    </row>
    <row r="365" spans="2:15" ht="15" x14ac:dyDescent="0.25">
      <c r="B365" s="50" t="s">
        <v>4995</v>
      </c>
      <c r="C365" s="42" t="s">
        <v>4267</v>
      </c>
      <c r="D365" s="42" t="s">
        <v>4423</v>
      </c>
      <c r="E365" s="42" t="s">
        <v>998</v>
      </c>
      <c r="F365" s="42" t="s">
        <v>335</v>
      </c>
      <c r="G365" s="17">
        <v>7.1899999999999995</v>
      </c>
      <c r="H365" s="42" t="s">
        <v>88</v>
      </c>
      <c r="I365" s="18">
        <v>5.2499999999999998E-2</v>
      </c>
      <c r="J365" s="18">
        <v>3.6099999999999993E-2</v>
      </c>
      <c r="K365" s="17">
        <v>70217.649999999994</v>
      </c>
      <c r="L365" s="17">
        <v>110.82</v>
      </c>
      <c r="M365" s="17">
        <v>77.815199730000003</v>
      </c>
      <c r="N365" s="18">
        <v>7.5461685416795411E-5</v>
      </c>
      <c r="O365" s="18">
        <v>3.8579330064453721E-6</v>
      </c>
    </row>
    <row r="366" spans="2:15" ht="15" x14ac:dyDescent="0.25">
      <c r="B366" s="50" t="s">
        <v>4995</v>
      </c>
      <c r="C366" s="42" t="s">
        <v>4267</v>
      </c>
      <c r="D366" s="42" t="s">
        <v>4424</v>
      </c>
      <c r="E366" s="42" t="s">
        <v>998</v>
      </c>
      <c r="F366" s="42" t="s">
        <v>335</v>
      </c>
      <c r="G366" s="17">
        <v>7.419999999999999</v>
      </c>
      <c r="H366" s="42" t="s">
        <v>88</v>
      </c>
      <c r="I366" s="18">
        <v>0.04</v>
      </c>
      <c r="J366" s="18">
        <v>3.3300000000000003E-2</v>
      </c>
      <c r="K366" s="17">
        <v>111270.5</v>
      </c>
      <c r="L366" s="17">
        <v>108.78</v>
      </c>
      <c r="M366" s="17">
        <v>121.04004990000001</v>
      </c>
      <c r="N366" s="18">
        <v>1.1737920354994146E-4</v>
      </c>
      <c r="O366" s="18">
        <v>6.0009407574774453E-6</v>
      </c>
    </row>
    <row r="367" spans="2:15" ht="15" x14ac:dyDescent="0.25">
      <c r="B367" s="50" t="s">
        <v>4995</v>
      </c>
      <c r="C367" s="42" t="s">
        <v>4267</v>
      </c>
      <c r="D367" s="42" t="s">
        <v>4425</v>
      </c>
      <c r="E367" s="42" t="s">
        <v>998</v>
      </c>
      <c r="F367" s="42" t="s">
        <v>335</v>
      </c>
      <c r="G367" s="17">
        <v>7.4200000000000017</v>
      </c>
      <c r="H367" s="42" t="s">
        <v>88</v>
      </c>
      <c r="I367" s="18">
        <v>4.0000000000000008E-2</v>
      </c>
      <c r="J367" s="18">
        <v>3.3300000000000003E-2</v>
      </c>
      <c r="K367" s="17">
        <v>66573.8</v>
      </c>
      <c r="L367" s="17">
        <v>106.45</v>
      </c>
      <c r="M367" s="17">
        <v>70.867810109999994</v>
      </c>
      <c r="N367" s="18">
        <v>6.8724419024221558E-5</v>
      </c>
      <c r="O367" s="18">
        <v>3.5134943387219396E-6</v>
      </c>
    </row>
    <row r="368" spans="2:15" ht="15" x14ac:dyDescent="0.25">
      <c r="B368" s="50" t="s">
        <v>4995</v>
      </c>
      <c r="C368" s="42" t="s">
        <v>4267</v>
      </c>
      <c r="D368" s="42" t="s">
        <v>4426</v>
      </c>
      <c r="E368" s="42" t="s">
        <v>998</v>
      </c>
      <c r="F368" s="42" t="s">
        <v>335</v>
      </c>
      <c r="G368" s="17">
        <v>7.4200000000000008</v>
      </c>
      <c r="H368" s="42" t="s">
        <v>88</v>
      </c>
      <c r="I368" s="18">
        <v>0.04</v>
      </c>
      <c r="J368" s="18">
        <v>3.3300000000000003E-2</v>
      </c>
      <c r="K368" s="17">
        <v>66356.37</v>
      </c>
      <c r="L368" s="17">
        <v>107.43</v>
      </c>
      <c r="M368" s="17">
        <v>71.286648290000002</v>
      </c>
      <c r="N368" s="18">
        <v>6.9130589477929452E-5</v>
      </c>
      <c r="O368" s="18">
        <v>3.5342595574014283E-6</v>
      </c>
    </row>
    <row r="369" spans="2:15" ht="15" x14ac:dyDescent="0.25">
      <c r="B369" s="50" t="s">
        <v>4995</v>
      </c>
      <c r="C369" s="42" t="s">
        <v>4267</v>
      </c>
      <c r="D369" s="42" t="s">
        <v>4427</v>
      </c>
      <c r="E369" s="42" t="s">
        <v>998</v>
      </c>
      <c r="F369" s="42" t="s">
        <v>335</v>
      </c>
      <c r="G369" s="17">
        <v>7.4200000000000008</v>
      </c>
      <c r="H369" s="42" t="s">
        <v>88</v>
      </c>
      <c r="I369" s="18">
        <v>0.04</v>
      </c>
      <c r="J369" s="18">
        <v>3.3300000000000003E-2</v>
      </c>
      <c r="K369" s="17">
        <v>79375.47</v>
      </c>
      <c r="L369" s="17">
        <v>108.17</v>
      </c>
      <c r="M369" s="17">
        <v>85.860445900000002</v>
      </c>
      <c r="N369" s="18">
        <v>8.3263603778346065E-5</v>
      </c>
      <c r="O369" s="18">
        <v>4.2568013618812724E-6</v>
      </c>
    </row>
    <row r="370" spans="2:15" ht="15" x14ac:dyDescent="0.25">
      <c r="B370" s="50" t="s">
        <v>4995</v>
      </c>
      <c r="C370" s="42" t="s">
        <v>4267</v>
      </c>
      <c r="D370" s="42" t="s">
        <v>4428</v>
      </c>
      <c r="E370" s="42" t="s">
        <v>998</v>
      </c>
      <c r="F370" s="42" t="s">
        <v>335</v>
      </c>
      <c r="G370" s="17">
        <v>7.59</v>
      </c>
      <c r="H370" s="42" t="s">
        <v>88</v>
      </c>
      <c r="I370" s="18">
        <v>4.0000000000000008E-2</v>
      </c>
      <c r="J370" s="18">
        <v>2.52E-2</v>
      </c>
      <c r="K370" s="17">
        <v>52698.289999999994</v>
      </c>
      <c r="L370" s="17">
        <v>107.77</v>
      </c>
      <c r="M370" s="17">
        <v>56.792947139999995</v>
      </c>
      <c r="N370" s="18">
        <v>5.5075249126670462E-5</v>
      </c>
      <c r="O370" s="18">
        <v>2.8156887865731793E-6</v>
      </c>
    </row>
    <row r="371" spans="2:15" ht="15" x14ac:dyDescent="0.25">
      <c r="B371" s="50" t="s">
        <v>4995</v>
      </c>
      <c r="C371" s="42" t="s">
        <v>4267</v>
      </c>
      <c r="D371" s="42" t="s">
        <v>4429</v>
      </c>
      <c r="E371" s="42" t="s">
        <v>998</v>
      </c>
      <c r="F371" s="42" t="s">
        <v>335</v>
      </c>
      <c r="G371" s="17">
        <v>7.6</v>
      </c>
      <c r="H371" s="42" t="s">
        <v>88</v>
      </c>
      <c r="I371" s="18">
        <v>5.2499999999999998E-2</v>
      </c>
      <c r="J371" s="18">
        <v>1.6899999999999998E-2</v>
      </c>
      <c r="K371" s="17">
        <v>271117.83</v>
      </c>
      <c r="L371" s="17">
        <v>120.55</v>
      </c>
      <c r="M371" s="17">
        <v>326.83254410000001</v>
      </c>
      <c r="N371" s="18">
        <v>3.1694752069545468E-4</v>
      </c>
      <c r="O371" s="18">
        <v>1.6203750216396222E-5</v>
      </c>
    </row>
    <row r="372" spans="2:15" ht="15" x14ac:dyDescent="0.25">
      <c r="B372" s="50" t="s">
        <v>4995</v>
      </c>
      <c r="C372" s="42" t="s">
        <v>4267</v>
      </c>
      <c r="D372" s="42" t="s">
        <v>4430</v>
      </c>
      <c r="E372" s="42" t="s">
        <v>998</v>
      </c>
      <c r="F372" s="42" t="s">
        <v>335</v>
      </c>
      <c r="G372" s="17">
        <v>7.19</v>
      </c>
      <c r="H372" s="42" t="s">
        <v>88</v>
      </c>
      <c r="I372" s="18">
        <v>5.2499999999999998E-2</v>
      </c>
      <c r="J372" s="18">
        <v>3.61E-2</v>
      </c>
      <c r="K372" s="17">
        <v>20127.68</v>
      </c>
      <c r="L372" s="17">
        <v>119.12</v>
      </c>
      <c r="M372" s="17">
        <v>23.976092414</v>
      </c>
      <c r="N372" s="18">
        <v>2.3250937471689798E-5</v>
      </c>
      <c r="O372" s="18">
        <v>1.1886901095223226E-6</v>
      </c>
    </row>
    <row r="373" spans="2:15" ht="15" x14ac:dyDescent="0.25">
      <c r="B373" s="50" t="s">
        <v>4995</v>
      </c>
      <c r="C373" s="42" t="s">
        <v>4267</v>
      </c>
      <c r="D373" s="42" t="s">
        <v>4431</v>
      </c>
      <c r="E373" s="42" t="s">
        <v>998</v>
      </c>
      <c r="F373" s="42" t="s">
        <v>335</v>
      </c>
      <c r="G373" s="17">
        <v>7.5499999999999989</v>
      </c>
      <c r="H373" s="42" t="s">
        <v>88</v>
      </c>
      <c r="I373" s="18">
        <v>5.2499999999999991E-2</v>
      </c>
      <c r="J373" s="18">
        <v>1.8799999999999994E-2</v>
      </c>
      <c r="K373" s="17">
        <v>39906.19</v>
      </c>
      <c r="L373" s="17">
        <v>118.84</v>
      </c>
      <c r="M373" s="17">
        <v>47.424516190000006</v>
      </c>
      <c r="N373" s="18">
        <v>4.5990165599919375E-5</v>
      </c>
      <c r="O373" s="18">
        <v>2.3512193884862237E-6</v>
      </c>
    </row>
    <row r="374" spans="2:15" ht="15" x14ac:dyDescent="0.25">
      <c r="B374" s="50" t="s">
        <v>4995</v>
      </c>
      <c r="C374" s="42" t="s">
        <v>4267</v>
      </c>
      <c r="D374" s="42" t="s">
        <v>4432</v>
      </c>
      <c r="E374" s="42" t="s">
        <v>998</v>
      </c>
      <c r="F374" s="42" t="s">
        <v>335</v>
      </c>
      <c r="G374" s="17">
        <v>7.1899999999999995</v>
      </c>
      <c r="H374" s="42" t="s">
        <v>88</v>
      </c>
      <c r="I374" s="18">
        <v>5.2499999999999991E-2</v>
      </c>
      <c r="J374" s="18">
        <v>3.61E-2</v>
      </c>
      <c r="K374" s="17">
        <v>14741.39</v>
      </c>
      <c r="L374" s="17">
        <v>118.7</v>
      </c>
      <c r="M374" s="17">
        <v>17.498029930000001</v>
      </c>
      <c r="N374" s="18">
        <v>1.6968803454503847E-5</v>
      </c>
      <c r="O374" s="18">
        <v>8.6751980909830413E-7</v>
      </c>
    </row>
    <row r="375" spans="2:15" ht="15" x14ac:dyDescent="0.25">
      <c r="B375" s="50" t="s">
        <v>4995</v>
      </c>
      <c r="C375" s="42" t="s">
        <v>4267</v>
      </c>
      <c r="D375" s="42" t="s">
        <v>4433</v>
      </c>
      <c r="E375" s="42" t="s">
        <v>998</v>
      </c>
      <c r="F375" s="42" t="s">
        <v>335</v>
      </c>
      <c r="G375" s="17">
        <v>7.1899999999999995</v>
      </c>
      <c r="H375" s="42" t="s">
        <v>88</v>
      </c>
      <c r="I375" s="18">
        <v>5.2499999999999998E-2</v>
      </c>
      <c r="J375" s="18">
        <v>3.61E-2</v>
      </c>
      <c r="K375" s="17">
        <v>73364.17</v>
      </c>
      <c r="L375" s="17">
        <v>115.52</v>
      </c>
      <c r="M375" s="17">
        <v>84.75028918000001</v>
      </c>
      <c r="N375" s="18">
        <v>8.218702365699885E-5</v>
      </c>
      <c r="O375" s="18">
        <v>4.2017618545963748E-6</v>
      </c>
    </row>
    <row r="376" spans="2:15" ht="15" x14ac:dyDescent="0.25">
      <c r="B376" s="50" t="s">
        <v>4995</v>
      </c>
      <c r="C376" s="42" t="s">
        <v>4267</v>
      </c>
      <c r="D376" s="42" t="s">
        <v>4434</v>
      </c>
      <c r="E376" s="42" t="s">
        <v>998</v>
      </c>
      <c r="F376" s="42" t="s">
        <v>335</v>
      </c>
      <c r="G376" s="17">
        <v>7.19</v>
      </c>
      <c r="H376" s="42" t="s">
        <v>88</v>
      </c>
      <c r="I376" s="18">
        <v>5.2500000000000005E-2</v>
      </c>
      <c r="J376" s="18">
        <v>3.61E-2</v>
      </c>
      <c r="K376" s="17">
        <v>96436.89</v>
      </c>
      <c r="L376" s="17">
        <v>113.97</v>
      </c>
      <c r="M376" s="17">
        <v>109.90912354</v>
      </c>
      <c r="N376" s="18">
        <v>1.0658493114184778E-4</v>
      </c>
      <c r="O376" s="18">
        <v>5.4490901120308419E-6</v>
      </c>
    </row>
    <row r="377" spans="2:15" ht="15" x14ac:dyDescent="0.25">
      <c r="B377" s="50" t="s">
        <v>4995</v>
      </c>
      <c r="C377" s="42" t="s">
        <v>4267</v>
      </c>
      <c r="D377" s="42" t="s">
        <v>4435</v>
      </c>
      <c r="E377" s="42" t="s">
        <v>998</v>
      </c>
      <c r="F377" s="42" t="s">
        <v>335</v>
      </c>
      <c r="G377" s="17">
        <v>7.1899999999999995</v>
      </c>
      <c r="H377" s="42" t="s">
        <v>88</v>
      </c>
      <c r="I377" s="18">
        <v>5.2499999999999991E-2</v>
      </c>
      <c r="J377" s="18">
        <v>3.61E-2</v>
      </c>
      <c r="K377" s="17">
        <v>118767.79000000001</v>
      </c>
      <c r="L377" s="17">
        <v>112.99</v>
      </c>
      <c r="M377" s="17">
        <v>134.19572592</v>
      </c>
      <c r="N377" s="18">
        <v>1.3013698723116467E-4</v>
      </c>
      <c r="O377" s="18">
        <v>6.6531747286779693E-6</v>
      </c>
    </row>
    <row r="378" spans="2:15" ht="15" x14ac:dyDescent="0.25">
      <c r="B378" s="50" t="s">
        <v>4995</v>
      </c>
      <c r="C378" s="42" t="s">
        <v>4267</v>
      </c>
      <c r="D378" s="42" t="s">
        <v>4436</v>
      </c>
      <c r="E378" s="42" t="s">
        <v>998</v>
      </c>
      <c r="F378" s="42" t="s">
        <v>335</v>
      </c>
      <c r="G378" s="17">
        <v>7.17</v>
      </c>
      <c r="H378" s="42" t="s">
        <v>88</v>
      </c>
      <c r="I378" s="18">
        <v>5.2499999999999991E-2</v>
      </c>
      <c r="J378" s="18">
        <v>3.7299999999999993E-2</v>
      </c>
      <c r="K378" s="17">
        <v>80295.72</v>
      </c>
      <c r="L378" s="17">
        <v>111.78</v>
      </c>
      <c r="M378" s="17">
        <v>89.754555820000007</v>
      </c>
      <c r="N378" s="18">
        <v>8.7039936664222765E-5</v>
      </c>
      <c r="O378" s="18">
        <v>4.4498640956816263E-6</v>
      </c>
    </row>
    <row r="379" spans="2:15" ht="15" x14ac:dyDescent="0.25">
      <c r="B379" s="50" t="s">
        <v>4995</v>
      </c>
      <c r="C379" s="42" t="s">
        <v>4267</v>
      </c>
      <c r="D379" s="57">
        <v>100397926</v>
      </c>
      <c r="E379" s="42" t="s">
        <v>998</v>
      </c>
      <c r="F379" s="42" t="s">
        <v>335</v>
      </c>
      <c r="G379" s="17">
        <v>7.3999999999999995</v>
      </c>
      <c r="H379" s="42" t="s">
        <v>88</v>
      </c>
      <c r="I379" s="18">
        <v>0</v>
      </c>
      <c r="J379" s="18">
        <v>3.9999999999999994E-2</v>
      </c>
      <c r="K379" s="17">
        <v>529885.71</v>
      </c>
      <c r="L379" s="17">
        <v>108.78</v>
      </c>
      <c r="M379" s="17">
        <v>550.3900000000001</v>
      </c>
      <c r="N379" s="18">
        <v>5.337434997360513E-4</v>
      </c>
      <c r="O379" s="18">
        <v>2.7287313465557417E-5</v>
      </c>
    </row>
    <row r="380" spans="2:15" ht="15" x14ac:dyDescent="0.25">
      <c r="B380" s="50" t="s">
        <v>4995</v>
      </c>
      <c r="C380" s="42" t="s">
        <v>4267</v>
      </c>
      <c r="D380" s="57">
        <v>100398759</v>
      </c>
      <c r="E380" s="42" t="s">
        <v>998</v>
      </c>
      <c r="F380" s="42" t="s">
        <v>335</v>
      </c>
      <c r="G380" s="17">
        <v>7.3400000000000007</v>
      </c>
      <c r="H380" s="42" t="s">
        <v>88</v>
      </c>
      <c r="I380" s="18">
        <v>0</v>
      </c>
      <c r="J380" s="18">
        <v>4.0000000000000015E-2</v>
      </c>
      <c r="K380" s="17">
        <v>317033.89</v>
      </c>
      <c r="L380" s="17">
        <v>106.45</v>
      </c>
      <c r="M380" s="17">
        <v>326.06999999999994</v>
      </c>
      <c r="N380" s="18">
        <v>3.1620803967901702E-4</v>
      </c>
      <c r="O380" s="18">
        <v>1.616594469687731E-5</v>
      </c>
    </row>
    <row r="381" spans="2:15" ht="15" x14ac:dyDescent="0.25">
      <c r="B381" s="50" t="s">
        <v>4995</v>
      </c>
      <c r="C381" s="42" t="s">
        <v>4267</v>
      </c>
      <c r="D381" s="57">
        <v>100399336</v>
      </c>
      <c r="E381" s="42" t="s">
        <v>998</v>
      </c>
      <c r="F381" s="42" t="s">
        <v>335</v>
      </c>
      <c r="G381" s="17">
        <v>7.3600000000000012</v>
      </c>
      <c r="H381" s="42" t="s">
        <v>88</v>
      </c>
      <c r="I381" s="18">
        <v>0</v>
      </c>
      <c r="J381" s="18">
        <v>4.0000000000000008E-2</v>
      </c>
      <c r="K381" s="17">
        <v>315998.39</v>
      </c>
      <c r="L381" s="17">
        <v>107.43</v>
      </c>
      <c r="M381" s="17">
        <v>326.34999999999997</v>
      </c>
      <c r="N381" s="18">
        <v>3.1647957110205545E-4</v>
      </c>
      <c r="O381" s="18">
        <v>1.6179826576581441E-5</v>
      </c>
    </row>
    <row r="382" spans="2:15" ht="15" x14ac:dyDescent="0.25">
      <c r="B382" s="50" t="s">
        <v>4995</v>
      </c>
      <c r="C382" s="42" t="s">
        <v>4267</v>
      </c>
      <c r="D382" s="57">
        <v>100394535</v>
      </c>
      <c r="E382" s="42" t="s">
        <v>998</v>
      </c>
      <c r="F382" s="42" t="s">
        <v>335</v>
      </c>
      <c r="G382" s="17">
        <v>7.2300000000000013</v>
      </c>
      <c r="H382" s="42" t="s">
        <v>88</v>
      </c>
      <c r="I382" s="18">
        <v>0</v>
      </c>
      <c r="J382" s="18">
        <v>5.7499999999999996E-2</v>
      </c>
      <c r="K382" s="17">
        <v>459133.87</v>
      </c>
      <c r="L382" s="17">
        <v>113.97</v>
      </c>
      <c r="M382" s="17">
        <v>487.38</v>
      </c>
      <c r="N382" s="18">
        <v>4.7263923200159275E-4</v>
      </c>
      <c r="O382" s="18">
        <v>2.416339475071017E-5</v>
      </c>
    </row>
    <row r="383" spans="2:15" ht="15" x14ac:dyDescent="0.25">
      <c r="B383" s="50" t="s">
        <v>4995</v>
      </c>
      <c r="C383" s="42" t="s">
        <v>4267</v>
      </c>
      <c r="D383" s="57">
        <v>100399666</v>
      </c>
      <c r="E383" s="42" t="s">
        <v>949</v>
      </c>
      <c r="F383" s="42" t="s">
        <v>87</v>
      </c>
      <c r="G383" s="17">
        <v>7.379999999999999</v>
      </c>
      <c r="H383" s="42" t="s">
        <v>88</v>
      </c>
      <c r="I383" s="18">
        <v>0</v>
      </c>
      <c r="J383" s="18">
        <v>0.04</v>
      </c>
      <c r="K383" s="17">
        <v>377997.17</v>
      </c>
      <c r="L383" s="17">
        <v>108.17</v>
      </c>
      <c r="M383" s="17">
        <v>392.05</v>
      </c>
      <c r="N383" s="18">
        <v>3.8019248000784696E-4</v>
      </c>
      <c r="O383" s="18">
        <v>1.9437110492871932E-5</v>
      </c>
    </row>
    <row r="384" spans="2:15" ht="15" x14ac:dyDescent="0.25">
      <c r="B384" s="50" t="s">
        <v>4995</v>
      </c>
      <c r="C384" s="42" t="s">
        <v>4267</v>
      </c>
      <c r="D384" s="57">
        <v>100396449</v>
      </c>
      <c r="E384" s="42" t="s">
        <v>998</v>
      </c>
      <c r="F384" s="42" t="s">
        <v>335</v>
      </c>
      <c r="G384" s="17">
        <v>7.1599999999999993</v>
      </c>
      <c r="H384" s="42" t="s">
        <v>88</v>
      </c>
      <c r="I384" s="18">
        <v>0</v>
      </c>
      <c r="J384" s="18">
        <v>5.7500000000000002E-2</v>
      </c>
      <c r="K384" s="17">
        <v>335899.74</v>
      </c>
      <c r="L384" s="17">
        <v>111.43</v>
      </c>
      <c r="M384" s="17">
        <v>352.82000000000005</v>
      </c>
      <c r="N384" s="18">
        <v>3.421489881300053E-4</v>
      </c>
      <c r="O384" s="18">
        <v>1.7492159990039732E-5</v>
      </c>
    </row>
    <row r="385" spans="2:15" ht="15" x14ac:dyDescent="0.25">
      <c r="B385" s="50" t="s">
        <v>4995</v>
      </c>
      <c r="C385" s="42" t="s">
        <v>4267</v>
      </c>
      <c r="D385" s="57">
        <v>100397272</v>
      </c>
      <c r="E385" s="42" t="s">
        <v>998</v>
      </c>
      <c r="F385" s="42" t="s">
        <v>335</v>
      </c>
      <c r="G385" s="17">
        <v>7.1499999999999995</v>
      </c>
      <c r="H385" s="42" t="s">
        <v>88</v>
      </c>
      <c r="I385" s="18">
        <v>0</v>
      </c>
      <c r="J385" s="18">
        <v>5.7499999999999996E-2</v>
      </c>
      <c r="K385" s="17">
        <v>334384.89</v>
      </c>
      <c r="L385" s="17">
        <v>110.82</v>
      </c>
      <c r="M385" s="17">
        <v>350.35</v>
      </c>
      <c r="N385" s="18">
        <v>3.397536930767738E-4</v>
      </c>
      <c r="O385" s="18">
        <v>1.7369701979792582E-5</v>
      </c>
    </row>
    <row r="386" spans="2:15" ht="15" x14ac:dyDescent="0.25">
      <c r="B386" s="50" t="s">
        <v>4995</v>
      </c>
      <c r="C386" s="42" t="s">
        <v>4267</v>
      </c>
      <c r="D386" s="57">
        <v>100394873</v>
      </c>
      <c r="E386" s="42" t="s">
        <v>998</v>
      </c>
      <c r="F386" s="42" t="s">
        <v>335</v>
      </c>
      <c r="G386" s="17">
        <v>7.2100000000000017</v>
      </c>
      <c r="H386" s="42" t="s">
        <v>88</v>
      </c>
      <c r="I386" s="18">
        <v>0</v>
      </c>
      <c r="J386" s="18">
        <v>5.7500000000000016E-2</v>
      </c>
      <c r="K386" s="17">
        <v>565450.67000000004</v>
      </c>
      <c r="L386" s="17">
        <v>112.99</v>
      </c>
      <c r="M386" s="17">
        <v>597.79999999999995</v>
      </c>
      <c r="N386" s="18">
        <v>5.7971958818694264E-4</v>
      </c>
      <c r="O386" s="18">
        <v>2.9637813168317408E-5</v>
      </c>
    </row>
    <row r="387" spans="2:15" ht="15" x14ac:dyDescent="0.25">
      <c r="B387" s="50" t="s">
        <v>4995</v>
      </c>
      <c r="C387" s="42" t="s">
        <v>4267</v>
      </c>
      <c r="D387" s="57">
        <v>100395458</v>
      </c>
      <c r="E387" s="42" t="s">
        <v>998</v>
      </c>
      <c r="F387" s="42" t="s">
        <v>335</v>
      </c>
      <c r="G387" s="17">
        <v>7.17</v>
      </c>
      <c r="H387" s="42" t="s">
        <v>88</v>
      </c>
      <c r="I387" s="18">
        <v>0</v>
      </c>
      <c r="J387" s="18">
        <v>5.7500000000000002E-2</v>
      </c>
      <c r="K387" s="17">
        <v>382286.19999999995</v>
      </c>
      <c r="L387" s="17">
        <v>111.78</v>
      </c>
      <c r="M387" s="17">
        <v>402.15000000000003</v>
      </c>
      <c r="N387" s="18">
        <v>3.8998700633887425E-4</v>
      </c>
      <c r="O387" s="18">
        <v>1.993784972505662E-5</v>
      </c>
    </row>
    <row r="388" spans="2:15" ht="15" x14ac:dyDescent="0.25">
      <c r="B388" s="50" t="s">
        <v>4995</v>
      </c>
      <c r="C388" s="42" t="s">
        <v>4267</v>
      </c>
      <c r="D388" s="57">
        <v>100391077</v>
      </c>
      <c r="E388" s="42" t="s">
        <v>998</v>
      </c>
      <c r="F388" s="42" t="s">
        <v>335</v>
      </c>
      <c r="G388" s="17">
        <v>7.4499999999999993</v>
      </c>
      <c r="H388" s="42" t="s">
        <v>88</v>
      </c>
      <c r="I388" s="18">
        <v>0</v>
      </c>
      <c r="J388" s="18">
        <v>5.7500000000000002E-2</v>
      </c>
      <c r="K388" s="17">
        <v>1038171.4400000001</v>
      </c>
      <c r="L388" s="17">
        <v>122.93</v>
      </c>
      <c r="M388" s="17">
        <v>1142.69</v>
      </c>
      <c r="N388" s="18">
        <v>1.1081294349704544E-3</v>
      </c>
      <c r="O388" s="18">
        <v>5.6652446853972274E-5</v>
      </c>
    </row>
    <row r="389" spans="2:15" ht="15" x14ac:dyDescent="0.25">
      <c r="B389" s="50" t="s">
        <v>5007</v>
      </c>
      <c r="C389" s="42" t="s">
        <v>4267</v>
      </c>
      <c r="D389" s="42" t="s">
        <v>4419</v>
      </c>
      <c r="E389" s="42" t="s">
        <v>998</v>
      </c>
      <c r="F389" s="42" t="s">
        <v>335</v>
      </c>
      <c r="G389" s="17">
        <v>0.01</v>
      </c>
      <c r="H389" s="42" t="s">
        <v>88</v>
      </c>
      <c r="I389" s="18">
        <v>4.8500000000000001E-2</v>
      </c>
      <c r="J389" s="18">
        <v>2.9100000000000001E-2</v>
      </c>
      <c r="K389" s="17">
        <v>0.01</v>
      </c>
      <c r="L389" s="17">
        <v>103.35</v>
      </c>
      <c r="M389" s="17">
        <v>1.0335E-5</v>
      </c>
      <c r="N389" s="18">
        <v>1.0022418775363086E-11</v>
      </c>
      <c r="O389" s="18">
        <v>5.1239009550779602E-13</v>
      </c>
    </row>
    <row r="390" spans="2:15" ht="15" x14ac:dyDescent="0.25">
      <c r="B390" s="50" t="s">
        <v>5007</v>
      </c>
      <c r="C390" s="42" t="s">
        <v>4267</v>
      </c>
      <c r="D390" s="42" t="s">
        <v>4420</v>
      </c>
      <c r="E390" s="42" t="s">
        <v>998</v>
      </c>
      <c r="F390" s="42" t="s">
        <v>335</v>
      </c>
      <c r="G390" s="17">
        <v>4.78</v>
      </c>
      <c r="H390" s="42" t="s">
        <v>88</v>
      </c>
      <c r="I390" s="18">
        <v>7.7499999999999999E-2</v>
      </c>
      <c r="J390" s="18">
        <v>3.2300000000000002E-2</v>
      </c>
      <c r="K390" s="17">
        <v>2005712.58</v>
      </c>
      <c r="L390" s="17">
        <v>125.01</v>
      </c>
      <c r="M390" s="17">
        <v>2507.3412960000001</v>
      </c>
      <c r="N390" s="18">
        <v>2.4315069648063489E-3</v>
      </c>
      <c r="O390" s="18">
        <v>1.2430932231524732E-4</v>
      </c>
    </row>
    <row r="391" spans="2:15" ht="15" x14ac:dyDescent="0.25">
      <c r="B391" s="50" t="s">
        <v>4983</v>
      </c>
      <c r="C391" s="42" t="s">
        <v>4267</v>
      </c>
      <c r="D391" s="57">
        <v>100365667</v>
      </c>
      <c r="E391" s="42" t="s">
        <v>689</v>
      </c>
      <c r="F391" s="42" t="s">
        <v>689</v>
      </c>
      <c r="G391" s="17">
        <v>11.089999999999998</v>
      </c>
      <c r="H391" s="42" t="s">
        <v>88</v>
      </c>
      <c r="I391" s="18">
        <v>0</v>
      </c>
      <c r="J391" s="18">
        <v>3.4000000000000002E-2</v>
      </c>
      <c r="K391" s="17">
        <v>1105543</v>
      </c>
      <c r="L391" s="17">
        <v>110.78</v>
      </c>
      <c r="M391" s="17">
        <v>1224.71</v>
      </c>
      <c r="N391" s="18">
        <v>1.1876687468190543E-3</v>
      </c>
      <c r="O391" s="18">
        <v>6.0718846044446331E-5</v>
      </c>
    </row>
    <row r="392" spans="2:15" ht="15" x14ac:dyDescent="0.25">
      <c r="B392" s="50" t="s">
        <v>4983</v>
      </c>
      <c r="C392" s="42" t="s">
        <v>4267</v>
      </c>
      <c r="D392" s="57">
        <v>100369057</v>
      </c>
      <c r="E392" s="42" t="s">
        <v>689</v>
      </c>
      <c r="F392" s="42" t="s">
        <v>689</v>
      </c>
      <c r="G392" s="17">
        <v>10.350000000000001</v>
      </c>
      <c r="H392" s="42" t="s">
        <v>88</v>
      </c>
      <c r="I392" s="18">
        <v>0</v>
      </c>
      <c r="J392" s="18">
        <v>3.4000000000000002E-2</v>
      </c>
      <c r="K392" s="17">
        <v>708539</v>
      </c>
      <c r="L392" s="17">
        <v>108.92</v>
      </c>
      <c r="M392" s="17">
        <v>771.73</v>
      </c>
      <c r="N392" s="18">
        <v>7.4838908964789113E-4</v>
      </c>
      <c r="O392" s="18">
        <v>3.8260939371672126E-5</v>
      </c>
    </row>
    <row r="393" spans="2:15" ht="15" x14ac:dyDescent="0.25">
      <c r="B393" s="50" t="s">
        <v>4983</v>
      </c>
      <c r="C393" s="42" t="s">
        <v>4267</v>
      </c>
      <c r="D393" s="57">
        <v>100365741</v>
      </c>
      <c r="E393" s="42" t="s">
        <v>689</v>
      </c>
      <c r="F393" s="42" t="s">
        <v>689</v>
      </c>
      <c r="G393" s="17">
        <v>10.389999999999999</v>
      </c>
      <c r="H393" s="42" t="s">
        <v>88</v>
      </c>
      <c r="I393" s="18">
        <v>0</v>
      </c>
      <c r="J393" s="18">
        <v>3.4000000000000002E-2</v>
      </c>
      <c r="K393" s="17">
        <v>496693</v>
      </c>
      <c r="L393" s="17">
        <v>109.87</v>
      </c>
      <c r="M393" s="17">
        <v>545.72</v>
      </c>
      <c r="N393" s="18">
        <v>5.2921474350180393E-4</v>
      </c>
      <c r="O393" s="18">
        <v>2.7055783543349246E-5</v>
      </c>
    </row>
    <row r="394" spans="2:15" ht="15" x14ac:dyDescent="0.25">
      <c r="B394" s="50" t="s">
        <v>4983</v>
      </c>
      <c r="C394" s="42" t="s">
        <v>4267</v>
      </c>
      <c r="D394" s="57">
        <v>100369131</v>
      </c>
      <c r="E394" s="42" t="s">
        <v>189</v>
      </c>
      <c r="F394" s="42" t="s">
        <v>189</v>
      </c>
      <c r="G394" s="17">
        <v>9.5000000000000018</v>
      </c>
      <c r="H394" s="42" t="s">
        <v>88</v>
      </c>
      <c r="I394" s="18">
        <v>0</v>
      </c>
      <c r="J394" s="18">
        <v>3.4000000000000009E-2</v>
      </c>
      <c r="K394" s="17">
        <v>318329</v>
      </c>
      <c r="L394" s="17">
        <v>113.03</v>
      </c>
      <c r="M394" s="17">
        <v>359.79999999999995</v>
      </c>
      <c r="N394" s="18">
        <v>3.4891787860431909E-4</v>
      </c>
      <c r="O394" s="18">
        <v>1.7838215419806963E-5</v>
      </c>
    </row>
    <row r="395" spans="2:15" ht="15" x14ac:dyDescent="0.25">
      <c r="B395" s="50" t="s">
        <v>4983</v>
      </c>
      <c r="C395" s="42" t="s">
        <v>4267</v>
      </c>
      <c r="D395" s="57">
        <v>100365824</v>
      </c>
      <c r="E395" s="42" t="s">
        <v>189</v>
      </c>
      <c r="F395" s="42" t="s">
        <v>189</v>
      </c>
      <c r="G395" s="17">
        <v>11.12</v>
      </c>
      <c r="H395" s="42" t="s">
        <v>88</v>
      </c>
      <c r="I395" s="18">
        <v>0</v>
      </c>
      <c r="J395" s="18">
        <v>3.4000000000000009E-2</v>
      </c>
      <c r="K395" s="17">
        <v>1014118</v>
      </c>
      <c r="L395" s="17">
        <v>111.75</v>
      </c>
      <c r="M395" s="17">
        <v>1133.27</v>
      </c>
      <c r="N395" s="18">
        <v>1.0989943420953773E-3</v>
      </c>
      <c r="O395" s="18">
        <v>5.6185420758211901E-5</v>
      </c>
    </row>
    <row r="396" spans="2:15" ht="15" x14ac:dyDescent="0.25">
      <c r="B396" s="50" t="s">
        <v>4977</v>
      </c>
      <c r="C396" s="42" t="s">
        <v>4267</v>
      </c>
      <c r="D396" s="57">
        <v>100374651</v>
      </c>
      <c r="E396" s="42" t="s">
        <v>189</v>
      </c>
      <c r="F396" s="42" t="s">
        <v>189</v>
      </c>
      <c r="G396" s="17">
        <v>9.06</v>
      </c>
      <c r="H396" s="42" t="s">
        <v>88</v>
      </c>
      <c r="I396" s="18">
        <v>0</v>
      </c>
      <c r="J396" s="18">
        <v>2.0499999999999997E-2</v>
      </c>
      <c r="K396" s="17">
        <v>16032995.290000001</v>
      </c>
      <c r="L396" s="17">
        <v>117.15</v>
      </c>
      <c r="M396" s="17">
        <v>18782.64</v>
      </c>
      <c r="N396" s="18">
        <v>1.821456059863432E-2</v>
      </c>
      <c r="O396" s="18">
        <v>9.3120838930706813E-4</v>
      </c>
    </row>
    <row r="397" spans="2:15" ht="15" x14ac:dyDescent="0.25">
      <c r="B397" s="50" t="s">
        <v>4984</v>
      </c>
      <c r="C397" s="42" t="s">
        <v>4267</v>
      </c>
      <c r="D397" s="57">
        <v>100279207</v>
      </c>
      <c r="E397" s="42" t="s">
        <v>189</v>
      </c>
      <c r="F397" s="42" t="s">
        <v>189</v>
      </c>
      <c r="G397" s="17">
        <v>1.9900000000000004</v>
      </c>
      <c r="H397" s="42" t="s">
        <v>88</v>
      </c>
      <c r="I397" s="18">
        <v>0</v>
      </c>
      <c r="J397" s="18">
        <v>3.6000000000000004E-2</v>
      </c>
      <c r="K397" s="17">
        <v>220030</v>
      </c>
      <c r="L397" s="17">
        <v>100.87</v>
      </c>
      <c r="M397" s="17">
        <v>221.95</v>
      </c>
      <c r="N397" s="18">
        <v>2.1523714051203065E-4</v>
      </c>
      <c r="O397" s="18">
        <v>1.1003868572612996E-5</v>
      </c>
    </row>
    <row r="398" spans="2:15" ht="15" x14ac:dyDescent="0.25">
      <c r="B398" s="50" t="s">
        <v>4976</v>
      </c>
      <c r="C398" s="42" t="s">
        <v>4267</v>
      </c>
      <c r="D398" s="42" t="s">
        <v>4458</v>
      </c>
      <c r="E398" s="42" t="s">
        <v>689</v>
      </c>
      <c r="F398" s="42" t="s">
        <v>689</v>
      </c>
      <c r="G398" s="17">
        <v>2.6300000000000003</v>
      </c>
      <c r="H398" s="42" t="s">
        <v>88</v>
      </c>
      <c r="I398" s="18">
        <v>6.4500000000000016E-2</v>
      </c>
      <c r="J398" s="18">
        <v>1.9500000000000003E-2</v>
      </c>
      <c r="K398" s="17">
        <v>152398.33000000002</v>
      </c>
      <c r="L398" s="17">
        <v>116.54</v>
      </c>
      <c r="M398" s="17">
        <v>177.60501377999998</v>
      </c>
      <c r="N398" s="18">
        <v>1.7223336475155214E-4</v>
      </c>
      <c r="O398" s="18">
        <v>8.8053265576582114E-6</v>
      </c>
    </row>
    <row r="399" spans="2:15" ht="15" x14ac:dyDescent="0.25">
      <c r="B399" s="50" t="s">
        <v>4976</v>
      </c>
      <c r="C399" s="42" t="s">
        <v>4267</v>
      </c>
      <c r="D399" s="42" t="s">
        <v>4460</v>
      </c>
      <c r="E399" s="42" t="s">
        <v>689</v>
      </c>
      <c r="F399" s="42" t="s">
        <v>689</v>
      </c>
      <c r="G399" s="17">
        <v>1.0000000000000002E-2</v>
      </c>
      <c r="H399" s="42" t="s">
        <v>88</v>
      </c>
      <c r="I399" s="18">
        <v>4.4500000000000005E-2</v>
      </c>
      <c r="J399" s="18">
        <v>5.6999999999999993E-3</v>
      </c>
      <c r="K399" s="17">
        <v>288192.27</v>
      </c>
      <c r="L399" s="17">
        <v>101.56</v>
      </c>
      <c r="M399" s="17">
        <v>292.68806945</v>
      </c>
      <c r="N399" s="18">
        <v>2.8383574287183888E-4</v>
      </c>
      <c r="O399" s="18">
        <v>1.4510930610496172E-5</v>
      </c>
    </row>
    <row r="400" spans="2:15" ht="15" x14ac:dyDescent="0.25">
      <c r="B400" s="50" t="s">
        <v>4976</v>
      </c>
      <c r="C400" s="42" t="s">
        <v>4267</v>
      </c>
      <c r="D400" s="42" t="s">
        <v>4461</v>
      </c>
      <c r="E400" s="42" t="s">
        <v>689</v>
      </c>
      <c r="F400" s="42" t="s">
        <v>689</v>
      </c>
      <c r="G400" s="17">
        <v>1.2100000000000002</v>
      </c>
      <c r="H400" s="42" t="s">
        <v>88</v>
      </c>
      <c r="I400" s="18">
        <v>5.5000000000000007E-2</v>
      </c>
      <c r="J400" s="18">
        <v>2.3300000000000001E-2</v>
      </c>
      <c r="K400" s="17">
        <v>2082000</v>
      </c>
      <c r="L400" s="17">
        <v>106.75</v>
      </c>
      <c r="M400" s="17">
        <v>2222.5349999999999</v>
      </c>
      <c r="N400" s="18">
        <v>2.1553146117950263E-3</v>
      </c>
      <c r="O400" s="18">
        <v>1.1018915538649437E-4</v>
      </c>
    </row>
    <row r="401" spans="2:15" ht="15" x14ac:dyDescent="0.25">
      <c r="B401" s="50" t="s">
        <v>4976</v>
      </c>
      <c r="C401" s="42" t="s">
        <v>4267</v>
      </c>
      <c r="D401" s="57">
        <v>100378207</v>
      </c>
      <c r="E401" s="42" t="s">
        <v>189</v>
      </c>
      <c r="F401" s="42" t="s">
        <v>189</v>
      </c>
      <c r="G401" s="17">
        <v>1.21</v>
      </c>
      <c r="H401" s="42" t="s">
        <v>88</v>
      </c>
      <c r="I401" s="18">
        <v>0</v>
      </c>
      <c r="J401" s="18">
        <v>5.5E-2</v>
      </c>
      <c r="K401" s="17">
        <v>3543000</v>
      </c>
      <c r="L401" s="17">
        <v>106.75</v>
      </c>
      <c r="M401" s="17">
        <v>3782.15</v>
      </c>
      <c r="N401" s="18">
        <v>3.6677591844450409E-3</v>
      </c>
      <c r="O401" s="18">
        <v>1.8751196901062512E-4</v>
      </c>
    </row>
    <row r="402" spans="2:15" ht="15" x14ac:dyDescent="0.25">
      <c r="B402" s="50" t="s">
        <v>4976</v>
      </c>
      <c r="C402" s="42" t="s">
        <v>4267</v>
      </c>
      <c r="D402" s="57">
        <v>100378124</v>
      </c>
      <c r="E402" s="42" t="s">
        <v>189</v>
      </c>
      <c r="F402" s="42" t="s">
        <v>189</v>
      </c>
      <c r="G402" s="17">
        <v>0.25</v>
      </c>
      <c r="H402" s="42" t="s">
        <v>88</v>
      </c>
      <c r="I402" s="18">
        <v>0</v>
      </c>
      <c r="J402" s="18">
        <v>6.0999999999999999E-2</v>
      </c>
      <c r="K402" s="17">
        <v>490705.74</v>
      </c>
      <c r="L402" s="17">
        <v>101.62</v>
      </c>
      <c r="M402" s="17">
        <v>498.65</v>
      </c>
      <c r="N402" s="18">
        <v>4.8356837177888754E-4</v>
      </c>
      <c r="O402" s="18">
        <v>2.4722140408801398E-5</v>
      </c>
    </row>
    <row r="403" spans="2:15" ht="15" x14ac:dyDescent="0.25">
      <c r="B403" s="50" t="s">
        <v>4976</v>
      </c>
      <c r="C403" s="42" t="s">
        <v>4267</v>
      </c>
      <c r="D403" s="57">
        <v>100378389</v>
      </c>
      <c r="E403" s="42" t="s">
        <v>189</v>
      </c>
      <c r="F403" s="42" t="s">
        <v>189</v>
      </c>
      <c r="G403" s="17">
        <v>2.5</v>
      </c>
      <c r="H403" s="42" t="s">
        <v>88</v>
      </c>
      <c r="I403" s="18">
        <v>0</v>
      </c>
      <c r="J403" s="18">
        <v>6.6000000000000003E-2</v>
      </c>
      <c r="K403" s="17">
        <v>259351.66999999998</v>
      </c>
      <c r="L403" s="17">
        <v>116.54</v>
      </c>
      <c r="M403" s="17">
        <v>302.25</v>
      </c>
      <c r="N403" s="18">
        <v>2.9310847361910914E-4</v>
      </c>
      <c r="O403" s="18">
        <v>1.498499335919026E-5</v>
      </c>
    </row>
    <row r="404" spans="2:15" ht="15" x14ac:dyDescent="0.25">
      <c r="B404" s="50" t="s">
        <v>4981</v>
      </c>
      <c r="C404" s="42" t="s">
        <v>4267</v>
      </c>
      <c r="D404" s="42" t="s">
        <v>4464</v>
      </c>
      <c r="E404" s="42" t="s">
        <v>689</v>
      </c>
      <c r="F404" s="42" t="s">
        <v>689</v>
      </c>
      <c r="G404" s="17">
        <v>2.98</v>
      </c>
      <c r="H404" s="42" t="s">
        <v>88</v>
      </c>
      <c r="I404" s="18">
        <v>3.95E-2</v>
      </c>
      <c r="J404" s="18">
        <v>2.3E-2</v>
      </c>
      <c r="K404" s="17">
        <v>1051196.1199999999</v>
      </c>
      <c r="L404" s="17">
        <v>105.34</v>
      </c>
      <c r="M404" s="17">
        <v>1107.32999283</v>
      </c>
      <c r="N404" s="18">
        <v>1.073838888307892E-3</v>
      </c>
      <c r="O404" s="18">
        <v>5.4899363404432588E-5</v>
      </c>
    </row>
    <row r="405" spans="2:15" ht="15" x14ac:dyDescent="0.25">
      <c r="B405" s="50" t="s">
        <v>4981</v>
      </c>
      <c r="C405" s="42" t="s">
        <v>4267</v>
      </c>
      <c r="D405" s="57">
        <v>100446020</v>
      </c>
      <c r="E405" s="42" t="s">
        <v>189</v>
      </c>
      <c r="F405" s="42" t="s">
        <v>189</v>
      </c>
      <c r="G405" s="17">
        <v>2.98</v>
      </c>
      <c r="H405" s="42" t="s">
        <v>88</v>
      </c>
      <c r="I405" s="18">
        <v>0</v>
      </c>
      <c r="J405" s="18">
        <v>3.95E-2</v>
      </c>
      <c r="K405" s="17">
        <v>1674127.12</v>
      </c>
      <c r="L405" s="17">
        <v>105.38</v>
      </c>
      <c r="M405" s="17">
        <v>1764.2</v>
      </c>
      <c r="N405" s="18">
        <v>1.7108419161582541E-3</v>
      </c>
      <c r="O405" s="18">
        <v>8.7465757764378687E-5</v>
      </c>
    </row>
    <row r="406" spans="2:15" ht="15" x14ac:dyDescent="0.25">
      <c r="B406" s="50" t="s">
        <v>4987</v>
      </c>
      <c r="C406" s="42" t="s">
        <v>4267</v>
      </c>
      <c r="D406" s="57">
        <v>100290337</v>
      </c>
      <c r="E406" s="42" t="s">
        <v>189</v>
      </c>
      <c r="F406" s="42" t="s">
        <v>189</v>
      </c>
      <c r="G406" s="17">
        <v>1.9899999999999998</v>
      </c>
      <c r="H406" s="42" t="s">
        <v>88</v>
      </c>
      <c r="I406" s="18">
        <v>0</v>
      </c>
      <c r="J406" s="18">
        <v>3.6000000000000004E-2</v>
      </c>
      <c r="K406" s="17">
        <v>544021</v>
      </c>
      <c r="L406" s="17">
        <v>101.94</v>
      </c>
      <c r="M406" s="17">
        <v>554.58000000000004</v>
      </c>
      <c r="N406" s="18">
        <v>5.3780677353080413E-4</v>
      </c>
      <c r="O406" s="18">
        <v>2.7495045879701358E-5</v>
      </c>
    </row>
    <row r="407" spans="2:15" ht="15" x14ac:dyDescent="0.25">
      <c r="B407" s="50" t="s">
        <v>4987</v>
      </c>
      <c r="C407" s="42" t="s">
        <v>4267</v>
      </c>
      <c r="D407" s="57">
        <v>100276492</v>
      </c>
      <c r="E407" s="42" t="s">
        <v>189</v>
      </c>
      <c r="F407" s="42" t="s">
        <v>189</v>
      </c>
      <c r="G407" s="17">
        <v>1.99</v>
      </c>
      <c r="H407" s="42" t="s">
        <v>88</v>
      </c>
      <c r="I407" s="18">
        <v>0</v>
      </c>
      <c r="J407" s="18">
        <v>3.6000000000000004E-2</v>
      </c>
      <c r="K407" s="17">
        <v>443975</v>
      </c>
      <c r="L407" s="17">
        <v>103.65</v>
      </c>
      <c r="M407" s="17">
        <v>460.18</v>
      </c>
      <c r="N407" s="18">
        <v>4.462618937635786E-4</v>
      </c>
      <c r="O407" s="18">
        <v>2.2814869293737547E-5</v>
      </c>
    </row>
    <row r="408" spans="2:15" ht="15" x14ac:dyDescent="0.25">
      <c r="B408" s="50" t="s">
        <v>4975</v>
      </c>
      <c r="C408" s="42" t="s">
        <v>4267</v>
      </c>
      <c r="D408" s="57">
        <v>100808203</v>
      </c>
      <c r="E408" s="42" t="s">
        <v>189</v>
      </c>
      <c r="F408" s="42" t="s">
        <v>189</v>
      </c>
      <c r="G408" s="17">
        <v>3.49</v>
      </c>
      <c r="H408" s="42" t="s">
        <v>88</v>
      </c>
      <c r="I408" s="18">
        <v>0</v>
      </c>
      <c r="J408" s="18">
        <v>3.6499999999999998E-2</v>
      </c>
      <c r="K408" s="17">
        <v>102849.25</v>
      </c>
      <c r="L408" s="17">
        <v>106.24</v>
      </c>
      <c r="M408" s="17">
        <v>109.27</v>
      </c>
      <c r="N408" s="18">
        <v>1.0596513784072805E-4</v>
      </c>
      <c r="O408" s="18">
        <v>5.4174035545367072E-6</v>
      </c>
    </row>
    <row r="409" spans="2:15" ht="15" x14ac:dyDescent="0.25">
      <c r="B409" s="50" t="s">
        <v>4975</v>
      </c>
      <c r="C409" s="42" t="s">
        <v>4267</v>
      </c>
      <c r="D409" s="57">
        <v>100808120</v>
      </c>
      <c r="E409" s="42" t="s">
        <v>189</v>
      </c>
      <c r="F409" s="42" t="s">
        <v>189</v>
      </c>
      <c r="G409" s="17">
        <v>4.22</v>
      </c>
      <c r="H409" s="42" t="s">
        <v>88</v>
      </c>
      <c r="I409" s="18">
        <v>0</v>
      </c>
      <c r="J409" s="18">
        <v>5.0899999999999994E-2</v>
      </c>
      <c r="K409" s="17">
        <v>454725</v>
      </c>
      <c r="L409" s="17">
        <v>111.52</v>
      </c>
      <c r="M409" s="17">
        <v>507.12</v>
      </c>
      <c r="N409" s="18">
        <v>4.9178219732579857E-4</v>
      </c>
      <c r="O409" s="18">
        <v>2.5142067269851332E-5</v>
      </c>
    </row>
    <row r="410" spans="2:15" ht="15" x14ac:dyDescent="0.25">
      <c r="B410" s="50" t="s">
        <v>4975</v>
      </c>
      <c r="C410" s="42" t="s">
        <v>4267</v>
      </c>
      <c r="D410" s="57">
        <v>100808799</v>
      </c>
      <c r="E410" s="42" t="s">
        <v>189</v>
      </c>
      <c r="F410" s="42" t="s">
        <v>189</v>
      </c>
      <c r="G410" s="17">
        <v>3.49</v>
      </c>
      <c r="H410" s="42" t="s">
        <v>88</v>
      </c>
      <c r="I410" s="18">
        <v>0</v>
      </c>
      <c r="J410" s="18">
        <v>3.6499999999999991E-2</v>
      </c>
      <c r="K410" s="17">
        <v>100664</v>
      </c>
      <c r="L410" s="17">
        <v>106.21</v>
      </c>
      <c r="M410" s="17">
        <v>106.91</v>
      </c>
      <c r="N410" s="18">
        <v>1.0367651584654742E-4</v>
      </c>
      <c r="O410" s="18">
        <v>5.3003991398876122E-6</v>
      </c>
    </row>
    <row r="411" spans="2:15" ht="15" x14ac:dyDescent="0.25">
      <c r="B411" s="50" t="s">
        <v>4975</v>
      </c>
      <c r="C411" s="42" t="s">
        <v>4267</v>
      </c>
      <c r="D411" s="57">
        <v>100808468</v>
      </c>
      <c r="E411" s="42" t="s">
        <v>189</v>
      </c>
      <c r="F411" s="42" t="s">
        <v>189</v>
      </c>
      <c r="G411" s="17">
        <v>3.4900000000000007</v>
      </c>
      <c r="H411" s="42" t="s">
        <v>88</v>
      </c>
      <c r="I411" s="18">
        <v>0</v>
      </c>
      <c r="J411" s="18">
        <v>3.6499999999999998E-2</v>
      </c>
      <c r="K411" s="17">
        <v>20564.91</v>
      </c>
      <c r="L411" s="17">
        <v>106.24</v>
      </c>
      <c r="M411" s="17">
        <v>21.849999999999998</v>
      </c>
      <c r="N411" s="18">
        <v>2.118914854781649E-5</v>
      </c>
      <c r="O411" s="18">
        <v>1.0832823983401394E-6</v>
      </c>
    </row>
    <row r="412" spans="2:15" ht="15" x14ac:dyDescent="0.25">
      <c r="B412" s="50" t="s">
        <v>4975</v>
      </c>
      <c r="C412" s="42" t="s">
        <v>4267</v>
      </c>
      <c r="D412" s="57">
        <v>100808385</v>
      </c>
      <c r="E412" s="42" t="s">
        <v>189</v>
      </c>
      <c r="F412" s="42" t="s">
        <v>189</v>
      </c>
      <c r="G412" s="17">
        <v>4.22</v>
      </c>
      <c r="H412" s="42" t="s">
        <v>88</v>
      </c>
      <c r="I412" s="18">
        <v>0</v>
      </c>
      <c r="J412" s="18">
        <v>5.0900000000000008E-2</v>
      </c>
      <c r="K412" s="17">
        <v>555775</v>
      </c>
      <c r="L412" s="17">
        <v>111.52</v>
      </c>
      <c r="M412" s="17">
        <v>619.79999999999995</v>
      </c>
      <c r="N412" s="18">
        <v>6.0105419999710119E-4</v>
      </c>
      <c r="O412" s="18">
        <v>3.0728532287927617E-5</v>
      </c>
    </row>
    <row r="413" spans="2:15" ht="15" x14ac:dyDescent="0.25">
      <c r="B413" s="50" t="s">
        <v>4975</v>
      </c>
      <c r="C413" s="42" t="s">
        <v>4267</v>
      </c>
      <c r="D413" s="57">
        <v>100808617</v>
      </c>
      <c r="E413" s="42" t="s">
        <v>189</v>
      </c>
      <c r="F413" s="42" t="s">
        <v>189</v>
      </c>
      <c r="G413" s="17">
        <v>3.49</v>
      </c>
      <c r="H413" s="42" t="s">
        <v>88</v>
      </c>
      <c r="I413" s="18">
        <v>0</v>
      </c>
      <c r="J413" s="18">
        <v>3.6499999999999998E-2</v>
      </c>
      <c r="K413" s="17">
        <v>369874.70999999996</v>
      </c>
      <c r="L413" s="17">
        <v>106.21</v>
      </c>
      <c r="M413" s="17">
        <v>392.85</v>
      </c>
      <c r="N413" s="18">
        <v>3.8096828407367087E-4</v>
      </c>
      <c r="O413" s="18">
        <v>1.9476773006312305E-5</v>
      </c>
    </row>
    <row r="414" spans="2:15" ht="15" x14ac:dyDescent="0.25">
      <c r="B414" s="50" t="s">
        <v>4974</v>
      </c>
      <c r="C414" s="42" t="s">
        <v>4267</v>
      </c>
      <c r="D414" s="57">
        <v>100808534</v>
      </c>
      <c r="E414" s="42" t="s">
        <v>189</v>
      </c>
      <c r="F414" s="42" t="s">
        <v>189</v>
      </c>
      <c r="G414" s="17">
        <v>4.3100000000000005</v>
      </c>
      <c r="H414" s="42" t="s">
        <v>88</v>
      </c>
      <c r="I414" s="18">
        <v>0</v>
      </c>
      <c r="J414" s="18">
        <v>3.3700000000000001E-2</v>
      </c>
      <c r="K414" s="17">
        <v>2017928.6999999997</v>
      </c>
      <c r="L414" s="17">
        <v>103.83</v>
      </c>
      <c r="M414" s="17">
        <v>2095.21</v>
      </c>
      <c r="N414" s="18">
        <v>2.0318405459437343E-3</v>
      </c>
      <c r="O414" s="18">
        <v>1.0387661848175029E-4</v>
      </c>
    </row>
    <row r="415" spans="2:15" ht="15" x14ac:dyDescent="0.25">
      <c r="B415" s="50" t="s">
        <v>4974</v>
      </c>
      <c r="C415" s="42" t="s">
        <v>4267</v>
      </c>
      <c r="D415" s="57">
        <v>100808047</v>
      </c>
      <c r="E415" s="42" t="s">
        <v>189</v>
      </c>
      <c r="F415" s="42" t="s">
        <v>189</v>
      </c>
      <c r="G415" s="17">
        <v>4.18</v>
      </c>
      <c r="H415" s="42" t="s">
        <v>88</v>
      </c>
      <c r="I415" s="18">
        <v>0</v>
      </c>
      <c r="J415" s="18">
        <v>4.5799999999999993E-2</v>
      </c>
      <c r="K415" s="17">
        <v>807171.29999999993</v>
      </c>
      <c r="L415" s="17">
        <v>105.5</v>
      </c>
      <c r="M415" s="17">
        <v>851.57</v>
      </c>
      <c r="N415" s="18">
        <v>8.2581433541712085E-4</v>
      </c>
      <c r="O415" s="18">
        <v>4.2219258213021179E-5</v>
      </c>
    </row>
    <row r="416" spans="2:15" ht="15" x14ac:dyDescent="0.25">
      <c r="B416" s="50" t="s">
        <v>4988</v>
      </c>
      <c r="C416" s="42" t="s">
        <v>4267</v>
      </c>
      <c r="D416" s="42" t="s">
        <v>4459</v>
      </c>
      <c r="E416" s="42" t="s">
        <v>689</v>
      </c>
      <c r="F416" s="42" t="s">
        <v>689</v>
      </c>
      <c r="G416" s="17">
        <v>10.570000000000002</v>
      </c>
      <c r="H416" s="42" t="s">
        <v>88</v>
      </c>
      <c r="I416" s="18">
        <v>3.8999999999999993E-2</v>
      </c>
      <c r="J416" s="18">
        <v>2.92E-2</v>
      </c>
      <c r="K416" s="17">
        <v>2983514</v>
      </c>
      <c r="L416" s="17">
        <v>111.79</v>
      </c>
      <c r="M416" s="17">
        <v>3335.2702998999998</v>
      </c>
      <c r="N416" s="18">
        <v>3.2343953241053343E-3</v>
      </c>
      <c r="O416" s="18">
        <v>1.6535650387131847E-4</v>
      </c>
    </row>
    <row r="417" spans="2:15" ht="15" x14ac:dyDescent="0.25">
      <c r="B417" s="50" t="s">
        <v>4988</v>
      </c>
      <c r="C417" s="42" t="s">
        <v>4267</v>
      </c>
      <c r="D417" s="57">
        <v>100550128</v>
      </c>
      <c r="E417" s="42" t="s">
        <v>189</v>
      </c>
      <c r="F417" s="42" t="s">
        <v>189</v>
      </c>
      <c r="G417" s="17">
        <v>5.91</v>
      </c>
      <c r="H417" s="42" t="s">
        <v>88</v>
      </c>
      <c r="I417" s="18">
        <v>0</v>
      </c>
      <c r="J417" s="18">
        <v>3.9E-2</v>
      </c>
      <c r="K417" s="17">
        <v>4751522</v>
      </c>
      <c r="L417" s="17">
        <v>118.36</v>
      </c>
      <c r="M417" s="17">
        <v>5623.91</v>
      </c>
      <c r="N417" s="18">
        <v>5.4538153047849263E-3</v>
      </c>
      <c r="O417" s="18">
        <v>2.7882300745304776E-4</v>
      </c>
    </row>
    <row r="418" spans="2:15" ht="15" x14ac:dyDescent="0.25">
      <c r="B418" s="50" t="s">
        <v>4980</v>
      </c>
      <c r="C418" s="42" t="s">
        <v>4267</v>
      </c>
      <c r="D418" s="42" t="s">
        <v>4462</v>
      </c>
      <c r="E418" s="42" t="s">
        <v>689</v>
      </c>
      <c r="F418" s="42" t="s">
        <v>689</v>
      </c>
      <c r="G418" s="17">
        <v>4.1500000000000004</v>
      </c>
      <c r="H418" s="42" t="s">
        <v>88</v>
      </c>
      <c r="I418" s="18">
        <v>4.2999999999999997E-2</v>
      </c>
      <c r="J418" s="18">
        <v>2.4699999999999996E-2</v>
      </c>
      <c r="K418" s="17">
        <v>473838.3</v>
      </c>
      <c r="L418" s="17">
        <v>108.61</v>
      </c>
      <c r="M418" s="17">
        <v>514.63577771000007</v>
      </c>
      <c r="N418" s="18">
        <v>4.9907066095735732E-4</v>
      </c>
      <c r="O418" s="18">
        <v>2.5514685562898483E-5</v>
      </c>
    </row>
    <row r="419" spans="2:15" ht="15" x14ac:dyDescent="0.25">
      <c r="B419" s="50" t="s">
        <v>4980</v>
      </c>
      <c r="C419" s="42" t="s">
        <v>4267</v>
      </c>
      <c r="D419" s="57">
        <v>100550201</v>
      </c>
      <c r="E419" s="42" t="s">
        <v>189</v>
      </c>
      <c r="F419" s="42" t="s">
        <v>189</v>
      </c>
      <c r="G419" s="17">
        <v>4.1499999999999995</v>
      </c>
      <c r="H419" s="42" t="s">
        <v>88</v>
      </c>
      <c r="I419" s="18">
        <v>0</v>
      </c>
      <c r="J419" s="18">
        <v>4.2999999999999997E-2</v>
      </c>
      <c r="K419" s="17">
        <v>754631.12999999989</v>
      </c>
      <c r="L419" s="17">
        <v>108.62</v>
      </c>
      <c r="M419" s="17">
        <v>819.67000000000007</v>
      </c>
      <c r="N419" s="18">
        <v>7.9487914829239103E-4</v>
      </c>
      <c r="O419" s="18">
        <v>4.0637715489586372E-5</v>
      </c>
    </row>
    <row r="420" spans="2:15" ht="15" x14ac:dyDescent="0.25">
      <c r="B420" s="50" t="s">
        <v>4979</v>
      </c>
      <c r="C420" s="42" t="s">
        <v>4267</v>
      </c>
      <c r="D420" s="57">
        <v>25000210</v>
      </c>
      <c r="E420" s="42" t="s">
        <v>689</v>
      </c>
      <c r="F420" s="42" t="s">
        <v>689</v>
      </c>
      <c r="G420" s="17">
        <v>0.01</v>
      </c>
      <c r="H420" s="42" t="s">
        <v>88</v>
      </c>
      <c r="I420" s="18">
        <v>0</v>
      </c>
      <c r="J420" s="18">
        <v>0</v>
      </c>
      <c r="K420" s="17">
        <v>9285442.0300000012</v>
      </c>
      <c r="L420" s="17">
        <v>100.14109999999999</v>
      </c>
      <c r="M420" s="17">
        <v>9298.5437894000006</v>
      </c>
      <c r="N420" s="18">
        <v>9.0173100975731377E-3</v>
      </c>
      <c r="O420" s="18">
        <v>4.610045225286976E-4</v>
      </c>
    </row>
    <row r="421" spans="2:15" ht="15" x14ac:dyDescent="0.25">
      <c r="B421" s="50" t="s">
        <v>4979</v>
      </c>
      <c r="C421" s="42" t="s">
        <v>4267</v>
      </c>
      <c r="D421" s="57">
        <v>25000211</v>
      </c>
      <c r="E421" s="42" t="s">
        <v>689</v>
      </c>
      <c r="F421" s="42" t="s">
        <v>689</v>
      </c>
      <c r="G421" s="17">
        <v>0.01</v>
      </c>
      <c r="H421" s="42" t="s">
        <v>88</v>
      </c>
      <c r="I421" s="18">
        <v>0</v>
      </c>
      <c r="J421" s="18">
        <v>-3.15E-2</v>
      </c>
      <c r="K421" s="17">
        <v>193618.22</v>
      </c>
      <c r="L421" s="17">
        <v>100.057</v>
      </c>
      <c r="M421" s="17">
        <v>193.72858238499998</v>
      </c>
      <c r="N421" s="18">
        <v>1.8786927735074004E-4</v>
      </c>
      <c r="O421" s="18">
        <v>9.6047031282864124E-6</v>
      </c>
    </row>
    <row r="422" spans="2:15" ht="15" x14ac:dyDescent="0.25">
      <c r="B422" s="50" t="s">
        <v>4979</v>
      </c>
      <c r="C422" s="42" t="s">
        <v>4267</v>
      </c>
      <c r="D422" s="57">
        <v>100446855</v>
      </c>
      <c r="E422" s="42" t="s">
        <v>189</v>
      </c>
      <c r="F422" s="42" t="s">
        <v>189</v>
      </c>
      <c r="G422" s="17">
        <v>0</v>
      </c>
      <c r="H422" s="42" t="s">
        <v>88</v>
      </c>
      <c r="I422" s="18">
        <v>0</v>
      </c>
      <c r="J422" s="18">
        <v>0</v>
      </c>
      <c r="K422" s="17">
        <v>15201635.879999999</v>
      </c>
      <c r="L422" s="17">
        <v>100.27881288786665</v>
      </c>
      <c r="M422" s="17">
        <v>15244.02</v>
      </c>
      <c r="N422" s="18">
        <v>1.4800000000000001E-2</v>
      </c>
      <c r="O422" s="18">
        <v>8.0000000000000004E-4</v>
      </c>
    </row>
    <row r="423" spans="2:15" ht="15" x14ac:dyDescent="0.25">
      <c r="B423" s="50" t="s">
        <v>4985</v>
      </c>
      <c r="C423" s="42" t="s">
        <v>4267</v>
      </c>
      <c r="D423" s="57">
        <v>100456334</v>
      </c>
      <c r="E423" s="42" t="s">
        <v>189</v>
      </c>
      <c r="F423" s="42" t="s">
        <v>189</v>
      </c>
      <c r="G423" s="17">
        <v>8.0100000000000016</v>
      </c>
      <c r="H423" s="42" t="s">
        <v>88</v>
      </c>
      <c r="I423" s="18">
        <v>0</v>
      </c>
      <c r="J423" s="18">
        <v>5.2400000000000002E-2</v>
      </c>
      <c r="K423" s="17">
        <v>466788.22000000003</v>
      </c>
      <c r="L423" s="17">
        <v>100.91</v>
      </c>
      <c r="M423" s="17">
        <v>471.03999999999996</v>
      </c>
      <c r="N423" s="18">
        <v>4.5679343395713866E-4</v>
      </c>
      <c r="O423" s="18">
        <v>2.3353287913690588E-5</v>
      </c>
    </row>
    <row r="424" spans="2:15" ht="15" x14ac:dyDescent="0.25">
      <c r="B424" s="50" t="s">
        <v>4985</v>
      </c>
      <c r="C424" s="42" t="s">
        <v>4267</v>
      </c>
      <c r="D424" s="57">
        <v>100455914</v>
      </c>
      <c r="E424" s="42" t="s">
        <v>189</v>
      </c>
      <c r="F424" s="42" t="s">
        <v>189</v>
      </c>
      <c r="G424" s="17">
        <v>8.01</v>
      </c>
      <c r="H424" s="42" t="s">
        <v>88</v>
      </c>
      <c r="I424" s="18">
        <v>0</v>
      </c>
      <c r="J424" s="18">
        <v>3.5999999999999997E-2</v>
      </c>
      <c r="K424" s="17">
        <v>186715.6</v>
      </c>
      <c r="L424" s="17">
        <v>102.56</v>
      </c>
      <c r="M424" s="17">
        <v>191.5</v>
      </c>
      <c r="N424" s="18">
        <v>1.8570809825660677E-4</v>
      </c>
      <c r="O424" s="18">
        <v>9.4942141547888672E-6</v>
      </c>
    </row>
    <row r="425" spans="2:15" ht="15" x14ac:dyDescent="0.25">
      <c r="B425" s="50" t="s">
        <v>4978</v>
      </c>
      <c r="C425" s="42" t="s">
        <v>4267</v>
      </c>
      <c r="D425" s="42" t="s">
        <v>4463</v>
      </c>
      <c r="E425" s="42" t="s">
        <v>689</v>
      </c>
      <c r="F425" s="42" t="s">
        <v>689</v>
      </c>
      <c r="G425" s="17">
        <v>1.35</v>
      </c>
      <c r="H425" s="42" t="s">
        <v>88</v>
      </c>
      <c r="I425" s="18">
        <v>3.9E-2</v>
      </c>
      <c r="J425" s="18">
        <v>2.7900000000000001E-2</v>
      </c>
      <c r="K425" s="17">
        <v>6557247</v>
      </c>
      <c r="L425" s="17">
        <v>103.99</v>
      </c>
      <c r="M425" s="17">
        <v>6818.8811551999997</v>
      </c>
      <c r="N425" s="18">
        <v>6.6126446557180458E-3</v>
      </c>
      <c r="O425" s="18">
        <v>3.380674568330177E-4</v>
      </c>
    </row>
    <row r="426" spans="2:15" ht="15" x14ac:dyDescent="0.25">
      <c r="B426" s="50" t="s">
        <v>4978</v>
      </c>
      <c r="C426" s="42" t="s">
        <v>4267</v>
      </c>
      <c r="D426" s="57">
        <v>25000206</v>
      </c>
      <c r="E426" s="42" t="s">
        <v>689</v>
      </c>
      <c r="F426" s="42" t="s">
        <v>689</v>
      </c>
      <c r="G426" s="17">
        <v>1.35</v>
      </c>
      <c r="H426" s="42" t="s">
        <v>88</v>
      </c>
      <c r="I426" s="18">
        <v>3.9E-2</v>
      </c>
      <c r="J426" s="18">
        <v>2.8199999999999999E-2</v>
      </c>
      <c r="K426" s="17">
        <v>1985221</v>
      </c>
      <c r="L426" s="17">
        <v>103.96</v>
      </c>
      <c r="M426" s="17">
        <v>2063.835752</v>
      </c>
      <c r="N426" s="18">
        <v>2.0014152094930231E-3</v>
      </c>
      <c r="O426" s="18">
        <v>1.0232114156552337E-4</v>
      </c>
    </row>
    <row r="427" spans="2:15" ht="15" x14ac:dyDescent="0.25">
      <c r="B427" s="50" t="s">
        <v>4978</v>
      </c>
      <c r="C427" s="42" t="s">
        <v>4267</v>
      </c>
      <c r="D427" s="57">
        <v>100363506</v>
      </c>
      <c r="E427" s="42" t="s">
        <v>189</v>
      </c>
      <c r="F427" s="42" t="s">
        <v>189</v>
      </c>
      <c r="G427" s="17">
        <v>1.35</v>
      </c>
      <c r="H427" s="42" t="s">
        <v>88</v>
      </c>
      <c r="I427" s="18">
        <v>0</v>
      </c>
      <c r="J427" s="18">
        <v>3.9000000000000007E-2</v>
      </c>
      <c r="K427" s="17">
        <v>5895507</v>
      </c>
      <c r="L427" s="17">
        <v>101.83</v>
      </c>
      <c r="M427" s="17">
        <v>6003.4</v>
      </c>
      <c r="N427" s="18">
        <v>5.8218276609593366E-3</v>
      </c>
      <c r="O427" s="18">
        <v>2.9763741648490587E-4</v>
      </c>
    </row>
    <row r="428" spans="2:15" ht="15" x14ac:dyDescent="0.25">
      <c r="B428" s="50" t="s">
        <v>4982</v>
      </c>
      <c r="C428" s="42" t="s">
        <v>4267</v>
      </c>
      <c r="D428" s="57">
        <v>29992513</v>
      </c>
      <c r="E428" s="42" t="s">
        <v>689</v>
      </c>
      <c r="F428" s="42" t="s">
        <v>689</v>
      </c>
      <c r="G428" s="17">
        <v>4.24</v>
      </c>
      <c r="H428" s="42" t="s">
        <v>88</v>
      </c>
      <c r="I428" s="18">
        <v>4.5499999999999992E-2</v>
      </c>
      <c r="J428" s="18">
        <v>3.3799999999999997E-2</v>
      </c>
      <c r="K428" s="17">
        <v>7124000</v>
      </c>
      <c r="L428" s="17">
        <v>105.48</v>
      </c>
      <c r="M428" s="17">
        <v>7514.3952000000008</v>
      </c>
      <c r="N428" s="18">
        <v>7.2871229354599188E-3</v>
      </c>
      <c r="O428" s="18">
        <v>3.7254975077032651E-4</v>
      </c>
    </row>
    <row r="429" spans="2:15" ht="15" x14ac:dyDescent="0.25">
      <c r="B429" s="50" t="s">
        <v>4982</v>
      </c>
      <c r="C429" s="42" t="s">
        <v>4267</v>
      </c>
      <c r="D429" s="57">
        <v>25000221</v>
      </c>
      <c r="E429" s="42" t="s">
        <v>689</v>
      </c>
      <c r="F429" s="42" t="s">
        <v>689</v>
      </c>
      <c r="G429" s="17">
        <v>4.24</v>
      </c>
      <c r="H429" s="42" t="s">
        <v>88</v>
      </c>
      <c r="I429" s="18">
        <v>4.5499999999999999E-2</v>
      </c>
      <c r="J429" s="18">
        <v>3.3799999999999997E-2</v>
      </c>
      <c r="K429" s="17">
        <v>2405000</v>
      </c>
      <c r="L429" s="17">
        <v>105.59</v>
      </c>
      <c r="M429" s="17">
        <v>2539.4395</v>
      </c>
      <c r="N429" s="18">
        <v>2.4626343612674066E-3</v>
      </c>
      <c r="O429" s="18">
        <v>1.2590069162469954E-4</v>
      </c>
    </row>
    <row r="430" spans="2:15" ht="15" x14ac:dyDescent="0.25">
      <c r="B430" s="50" t="s">
        <v>4982</v>
      </c>
      <c r="C430" s="42" t="s">
        <v>4267</v>
      </c>
      <c r="D430" s="57">
        <v>100543206</v>
      </c>
      <c r="E430" s="42" t="s">
        <v>189</v>
      </c>
      <c r="F430" s="42" t="s">
        <v>189</v>
      </c>
      <c r="G430" s="17">
        <v>4.2300000000000013</v>
      </c>
      <c r="H430" s="42" t="s">
        <v>88</v>
      </c>
      <c r="I430" s="18">
        <v>0</v>
      </c>
      <c r="J430" s="18">
        <v>4.5700000000000005E-2</v>
      </c>
      <c r="K430" s="17">
        <v>6071000</v>
      </c>
      <c r="L430" s="17">
        <v>105.52</v>
      </c>
      <c r="M430" s="17">
        <v>6406.1200000000008</v>
      </c>
      <c r="N430" s="18">
        <v>6.2123674276951119E-3</v>
      </c>
      <c r="O430" s="18">
        <v>3.1760352575078884E-4</v>
      </c>
    </row>
    <row r="431" spans="2:15" ht="15" x14ac:dyDescent="0.25">
      <c r="B431" s="50" t="s">
        <v>4986</v>
      </c>
      <c r="C431" s="42" t="s">
        <v>4267</v>
      </c>
      <c r="D431" s="42" t="s">
        <v>4454</v>
      </c>
      <c r="E431" s="42" t="s">
        <v>689</v>
      </c>
      <c r="F431" s="42" t="s">
        <v>689</v>
      </c>
      <c r="G431" s="17">
        <v>1.59</v>
      </c>
      <c r="H431" s="42" t="s">
        <v>88</v>
      </c>
      <c r="I431" s="18">
        <v>3.7599999999999995E-2</v>
      </c>
      <c r="J431" s="18">
        <v>2.7000000000000001E-3</v>
      </c>
      <c r="K431" s="17">
        <v>4687005.17</v>
      </c>
      <c r="L431" s="17">
        <v>101.63</v>
      </c>
      <c r="M431" s="17">
        <v>4763.4033547999998</v>
      </c>
      <c r="N431" s="18">
        <v>4.6193346122665726E-3</v>
      </c>
      <c r="O431" s="18">
        <v>2.3616068697708057E-4</v>
      </c>
    </row>
    <row r="432" spans="2:15" ht="15" x14ac:dyDescent="0.25">
      <c r="B432" s="50" t="s">
        <v>4986</v>
      </c>
      <c r="C432" s="42" t="s">
        <v>4267</v>
      </c>
      <c r="D432" s="42" t="s">
        <v>4455</v>
      </c>
      <c r="E432" s="42" t="s">
        <v>689</v>
      </c>
      <c r="F432" s="42" t="s">
        <v>689</v>
      </c>
      <c r="G432" s="17">
        <v>1.5900000000000003</v>
      </c>
      <c r="H432" s="42" t="s">
        <v>88</v>
      </c>
      <c r="I432" s="18">
        <v>3.7599999999999995E-2</v>
      </c>
      <c r="J432" s="18">
        <v>2.7000000000000001E-3</v>
      </c>
      <c r="K432" s="17">
        <v>311047.21999999997</v>
      </c>
      <c r="L432" s="17">
        <v>101.56</v>
      </c>
      <c r="M432" s="17">
        <v>315.89955659999998</v>
      </c>
      <c r="N432" s="18">
        <v>3.0634520050282666E-4</v>
      </c>
      <c r="O432" s="18">
        <v>1.566171301181852E-5</v>
      </c>
    </row>
    <row r="433" spans="2:15" ht="15" x14ac:dyDescent="0.25">
      <c r="B433" s="50" t="s">
        <v>4986</v>
      </c>
      <c r="C433" s="42" t="s">
        <v>4267</v>
      </c>
      <c r="D433" s="42" t="s">
        <v>4456</v>
      </c>
      <c r="E433" s="42" t="s">
        <v>689</v>
      </c>
      <c r="F433" s="42" t="s">
        <v>689</v>
      </c>
      <c r="G433" s="17">
        <v>1.5900000000000005</v>
      </c>
      <c r="H433" s="42" t="s">
        <v>88</v>
      </c>
      <c r="I433" s="18">
        <v>3.7600000000000001E-2</v>
      </c>
      <c r="J433" s="18">
        <v>1.0200000000000002E-2</v>
      </c>
      <c r="K433" s="17">
        <v>599445.19999999995</v>
      </c>
      <c r="L433" s="17">
        <v>100.95</v>
      </c>
      <c r="M433" s="17">
        <v>602.6983063639999</v>
      </c>
      <c r="N433" s="18">
        <v>5.844697456779957E-4</v>
      </c>
      <c r="O433" s="18">
        <v>2.9880662095813913E-5</v>
      </c>
    </row>
    <row r="434" spans="2:15" ht="15" x14ac:dyDescent="0.25">
      <c r="B434" s="50" t="s">
        <v>4986</v>
      </c>
      <c r="C434" s="42" t="s">
        <v>4267</v>
      </c>
      <c r="D434" s="57">
        <v>25000218</v>
      </c>
      <c r="E434" s="42" t="s">
        <v>689</v>
      </c>
      <c r="F434" s="42" t="s">
        <v>689</v>
      </c>
      <c r="G434" s="17">
        <v>0.57999999999999996</v>
      </c>
      <c r="H434" s="42" t="s">
        <v>88</v>
      </c>
      <c r="I434" s="18">
        <v>3.7000000000000005E-2</v>
      </c>
      <c r="J434" s="18">
        <v>2.7400000000000001E-2</v>
      </c>
      <c r="K434" s="17">
        <v>55270</v>
      </c>
      <c r="L434" s="17">
        <v>100.72</v>
      </c>
      <c r="M434" s="17">
        <v>55.667943999999999</v>
      </c>
      <c r="N434" s="18">
        <v>5.3984271614074585E-5</v>
      </c>
      <c r="O434" s="18">
        <v>2.7599132213722922E-6</v>
      </c>
    </row>
    <row r="435" spans="2:15" ht="15" x14ac:dyDescent="0.25">
      <c r="B435" s="50" t="s">
        <v>4986</v>
      </c>
      <c r="C435" s="42" t="s">
        <v>4267</v>
      </c>
      <c r="D435" s="57">
        <v>25000219</v>
      </c>
      <c r="E435" s="42" t="s">
        <v>689</v>
      </c>
      <c r="F435" s="42" t="s">
        <v>689</v>
      </c>
      <c r="G435" s="17">
        <v>1.56</v>
      </c>
      <c r="H435" s="42" t="s">
        <v>88</v>
      </c>
      <c r="I435" s="18">
        <v>3.7599999999999995E-2</v>
      </c>
      <c r="J435" s="18">
        <v>2.0099999999999996E-2</v>
      </c>
      <c r="K435" s="17">
        <v>522552</v>
      </c>
      <c r="L435" s="17">
        <v>101.07</v>
      </c>
      <c r="M435" s="17">
        <v>528.14330640000003</v>
      </c>
      <c r="N435" s="18">
        <v>5.1216965555352675E-4</v>
      </c>
      <c r="O435" s="18">
        <v>2.6184363735665135E-5</v>
      </c>
    </row>
    <row r="436" spans="2:15" ht="15" x14ac:dyDescent="0.25">
      <c r="B436" s="50" t="s">
        <v>4986</v>
      </c>
      <c r="C436" s="42" t="s">
        <v>4267</v>
      </c>
      <c r="D436" s="57">
        <v>25000220</v>
      </c>
      <c r="E436" s="42" t="s">
        <v>689</v>
      </c>
      <c r="F436" s="42" t="s">
        <v>689</v>
      </c>
      <c r="G436" s="17">
        <v>1.5900000000000003</v>
      </c>
      <c r="H436" s="42" t="s">
        <v>88</v>
      </c>
      <c r="I436" s="18">
        <v>3.7599999999999995E-2</v>
      </c>
      <c r="J436" s="18">
        <v>2.0199999999999999E-2</v>
      </c>
      <c r="K436" s="17">
        <v>1419003.39</v>
      </c>
      <c r="L436" s="17">
        <v>102.57</v>
      </c>
      <c r="M436" s="17">
        <v>1455.471777</v>
      </c>
      <c r="N436" s="18">
        <v>1.4114511528607522E-3</v>
      </c>
      <c r="O436" s="18">
        <v>7.2159586146679396E-5</v>
      </c>
    </row>
    <row r="437" spans="2:15" ht="15" x14ac:dyDescent="0.25">
      <c r="B437" s="50" t="s">
        <v>4986</v>
      </c>
      <c r="C437" s="42" t="s">
        <v>4267</v>
      </c>
      <c r="D437" s="57">
        <v>25000226</v>
      </c>
      <c r="E437" s="42" t="s">
        <v>689</v>
      </c>
      <c r="F437" s="42" t="s">
        <v>689</v>
      </c>
      <c r="G437" s="17">
        <v>1.59</v>
      </c>
      <c r="H437" s="42" t="s">
        <v>88</v>
      </c>
      <c r="I437" s="18">
        <v>3.7599999999999995E-2</v>
      </c>
      <c r="J437" s="18">
        <v>1.2800000000000002E-2</v>
      </c>
      <c r="K437" s="17">
        <v>94170.45</v>
      </c>
      <c r="L437" s="17">
        <v>101.78</v>
      </c>
      <c r="M437" s="17">
        <v>95.846684010000004</v>
      </c>
      <c r="N437" s="18">
        <v>9.2947808938376099E-5</v>
      </c>
      <c r="O437" s="18">
        <v>4.7519004909520507E-6</v>
      </c>
    </row>
    <row r="438" spans="2:15" ht="15" x14ac:dyDescent="0.25">
      <c r="B438" s="50" t="s">
        <v>4986</v>
      </c>
      <c r="C438" s="42" t="s">
        <v>4267</v>
      </c>
      <c r="D438" s="57">
        <v>25000234</v>
      </c>
      <c r="E438" s="42" t="s">
        <v>689</v>
      </c>
      <c r="F438" s="42" t="s">
        <v>689</v>
      </c>
      <c r="G438" s="17">
        <v>1.5900000000000003</v>
      </c>
      <c r="H438" s="42" t="s">
        <v>88</v>
      </c>
      <c r="I438" s="18">
        <v>3.7599999999999995E-2</v>
      </c>
      <c r="J438" s="18">
        <v>3.1E-2</v>
      </c>
      <c r="K438" s="17">
        <v>42233.279999999999</v>
      </c>
      <c r="L438" s="17">
        <v>102.15</v>
      </c>
      <c r="M438" s="17">
        <v>43.14129552</v>
      </c>
      <c r="N438" s="18">
        <v>4.1836490586660418E-5</v>
      </c>
      <c r="O438" s="18">
        <v>2.1388652667462847E-6</v>
      </c>
    </row>
    <row r="439" spans="2:15" ht="15" x14ac:dyDescent="0.25">
      <c r="B439" s="50" t="s">
        <v>4986</v>
      </c>
      <c r="C439" s="42" t="s">
        <v>4267</v>
      </c>
      <c r="D439" s="57">
        <v>25000240</v>
      </c>
      <c r="E439" s="42" t="s">
        <v>689</v>
      </c>
      <c r="F439" s="42" t="s">
        <v>689</v>
      </c>
      <c r="G439" s="17">
        <v>1.59</v>
      </c>
      <c r="H439" s="42" t="s">
        <v>88</v>
      </c>
      <c r="I439" s="18">
        <v>3.7599999999999995E-2</v>
      </c>
      <c r="J439" s="18">
        <v>3.5200000000000002E-2</v>
      </c>
      <c r="K439" s="17">
        <v>42017.65</v>
      </c>
      <c r="L439" s="17">
        <v>100.96</v>
      </c>
      <c r="M439" s="17">
        <v>42.421019440000002</v>
      </c>
      <c r="N439" s="18">
        <v>4.1137999197435752E-5</v>
      </c>
      <c r="O439" s="18">
        <v>2.1031553171165624E-6</v>
      </c>
    </row>
    <row r="440" spans="2:15" ht="15" x14ac:dyDescent="0.25">
      <c r="B440" s="50" t="s">
        <v>4986</v>
      </c>
      <c r="C440" s="42" t="s">
        <v>4267</v>
      </c>
      <c r="D440" s="57">
        <v>25000242</v>
      </c>
      <c r="E440" s="42" t="s">
        <v>689</v>
      </c>
      <c r="F440" s="42" t="s">
        <v>689</v>
      </c>
      <c r="G440" s="17">
        <v>1.5900000000000003</v>
      </c>
      <c r="H440" s="42" t="s">
        <v>88</v>
      </c>
      <c r="I440" s="18">
        <v>3.7599999999999995E-2</v>
      </c>
      <c r="J440" s="18">
        <v>3.5799999999999998E-2</v>
      </c>
      <c r="K440" s="17">
        <v>41961.58</v>
      </c>
      <c r="L440" s="17">
        <v>100.75</v>
      </c>
      <c r="M440" s="17">
        <v>42.27629185</v>
      </c>
      <c r="N440" s="18">
        <v>4.0997648881487124E-5</v>
      </c>
      <c r="O440" s="18">
        <v>2.0959799921371026E-6</v>
      </c>
    </row>
    <row r="441" spans="2:15" ht="15" x14ac:dyDescent="0.25">
      <c r="B441" s="50" t="s">
        <v>4986</v>
      </c>
      <c r="C441" s="42" t="s">
        <v>4267</v>
      </c>
      <c r="D441" s="42" t="s">
        <v>4457</v>
      </c>
      <c r="E441" s="42" t="s">
        <v>689</v>
      </c>
      <c r="F441" s="42" t="s">
        <v>689</v>
      </c>
      <c r="G441" s="17">
        <v>1.5500000000000003</v>
      </c>
      <c r="H441" s="42" t="s">
        <v>88</v>
      </c>
      <c r="I441" s="18">
        <v>3.7600000000000001E-2</v>
      </c>
      <c r="J441" s="18">
        <v>3.8800000000000008E-2</v>
      </c>
      <c r="K441" s="17">
        <v>1726009</v>
      </c>
      <c r="L441" s="17">
        <v>100.26</v>
      </c>
      <c r="M441" s="17">
        <v>1730.4966233999999</v>
      </c>
      <c r="N441" s="18">
        <v>1.6781578954104094E-3</v>
      </c>
      <c r="O441" s="18">
        <v>8.5794806980149437E-5</v>
      </c>
    </row>
    <row r="442" spans="2:15" ht="15" x14ac:dyDescent="0.25">
      <c r="B442" s="50" t="s">
        <v>4986</v>
      </c>
      <c r="C442" s="42" t="s">
        <v>4267</v>
      </c>
      <c r="D442" s="57">
        <v>100452036</v>
      </c>
      <c r="E442" s="42" t="s">
        <v>189</v>
      </c>
      <c r="F442" s="42" t="s">
        <v>189</v>
      </c>
      <c r="G442" s="17">
        <v>0.57999999999999996</v>
      </c>
      <c r="H442" s="42" t="s">
        <v>88</v>
      </c>
      <c r="I442" s="18">
        <v>0</v>
      </c>
      <c r="J442" s="18">
        <v>3.7600000000000001E-2</v>
      </c>
      <c r="K442" s="17">
        <v>164134</v>
      </c>
      <c r="L442" s="17">
        <v>100.73</v>
      </c>
      <c r="M442" s="17">
        <v>165.32999999999998</v>
      </c>
      <c r="N442" s="18">
        <v>1.6032960775334097E-4</v>
      </c>
      <c r="O442" s="18">
        <v>8.1967541838707206E-6</v>
      </c>
    </row>
    <row r="443" spans="2:15" ht="15" x14ac:dyDescent="0.25">
      <c r="B443" s="50" t="s">
        <v>4986</v>
      </c>
      <c r="C443" s="42" t="s">
        <v>4267</v>
      </c>
      <c r="D443" s="57">
        <v>100452788</v>
      </c>
      <c r="E443" s="42" t="s">
        <v>189</v>
      </c>
      <c r="F443" s="42" t="s">
        <v>189</v>
      </c>
      <c r="G443" s="17">
        <v>1.5900000000000003</v>
      </c>
      <c r="H443" s="42" t="s">
        <v>88</v>
      </c>
      <c r="I443" s="18">
        <v>0</v>
      </c>
      <c r="J443" s="18">
        <v>3.7600000000000001E-2</v>
      </c>
      <c r="K443" s="17">
        <v>124614</v>
      </c>
      <c r="L443" s="17">
        <v>100.75</v>
      </c>
      <c r="M443" s="17">
        <v>125.53999999999999</v>
      </c>
      <c r="N443" s="18">
        <v>1.2174305302942252E-4</v>
      </c>
      <c r="O443" s="18">
        <v>6.2240399216302572E-6</v>
      </c>
    </row>
    <row r="444" spans="2:15" ht="15" x14ac:dyDescent="0.25">
      <c r="B444" s="50" t="s">
        <v>4986</v>
      </c>
      <c r="C444" s="42" t="s">
        <v>4267</v>
      </c>
      <c r="D444" s="57">
        <v>100452119</v>
      </c>
      <c r="E444" s="42" t="s">
        <v>189</v>
      </c>
      <c r="F444" s="42" t="s">
        <v>189</v>
      </c>
      <c r="G444" s="17">
        <v>1.44</v>
      </c>
      <c r="H444" s="42" t="s">
        <v>88</v>
      </c>
      <c r="I444" s="18">
        <v>0</v>
      </c>
      <c r="J444" s="18">
        <v>3.7599999999999995E-2</v>
      </c>
      <c r="K444" s="17">
        <v>1551824</v>
      </c>
      <c r="L444" s="17">
        <v>102</v>
      </c>
      <c r="M444" s="17">
        <v>1582.8700000000001</v>
      </c>
      <c r="N444" s="18">
        <v>1.5349962270884345E-3</v>
      </c>
      <c r="O444" s="18">
        <v>7.8475753311700545E-5</v>
      </c>
    </row>
    <row r="445" spans="2:15" ht="15" x14ac:dyDescent="0.25">
      <c r="B445" s="50" t="s">
        <v>4986</v>
      </c>
      <c r="C445" s="42" t="s">
        <v>4267</v>
      </c>
      <c r="D445" s="57">
        <v>100452291</v>
      </c>
      <c r="E445" s="42" t="s">
        <v>189</v>
      </c>
      <c r="F445" s="42" t="s">
        <v>189</v>
      </c>
      <c r="G445" s="17">
        <v>1.5500000000000003</v>
      </c>
      <c r="H445" s="42" t="s">
        <v>88</v>
      </c>
      <c r="I445" s="18">
        <v>0</v>
      </c>
      <c r="J445" s="18">
        <v>3.7599999999999995E-2</v>
      </c>
      <c r="K445" s="17">
        <v>4214004.91</v>
      </c>
      <c r="L445" s="17">
        <v>101.49</v>
      </c>
      <c r="M445" s="17">
        <v>4276.78</v>
      </c>
      <c r="N445" s="18">
        <v>4.1474291407931629E-3</v>
      </c>
      <c r="O445" s="18">
        <v>2.1203480528938864E-4</v>
      </c>
    </row>
    <row r="446" spans="2:15" ht="15" x14ac:dyDescent="0.25">
      <c r="B446" s="50" t="s">
        <v>4986</v>
      </c>
      <c r="C446" s="42" t="s">
        <v>4267</v>
      </c>
      <c r="D446" s="57">
        <v>100452523</v>
      </c>
      <c r="E446" s="42" t="s">
        <v>189</v>
      </c>
      <c r="F446" s="42" t="s">
        <v>189</v>
      </c>
      <c r="G446" s="17">
        <v>1.59</v>
      </c>
      <c r="H446" s="42" t="s">
        <v>88</v>
      </c>
      <c r="I446" s="18">
        <v>0</v>
      </c>
      <c r="J446" s="18">
        <v>3.7599999999999988E-2</v>
      </c>
      <c r="K446" s="17">
        <v>124780.52</v>
      </c>
      <c r="L446" s="17">
        <v>100.99</v>
      </c>
      <c r="M446" s="17">
        <v>126.01</v>
      </c>
      <c r="N446" s="18">
        <v>1.2219883791809411E-4</v>
      </c>
      <c r="O446" s="18">
        <v>6.2473416482764756E-6</v>
      </c>
    </row>
    <row r="447" spans="2:15" ht="15" x14ac:dyDescent="0.25">
      <c r="B447" s="50" t="s">
        <v>4986</v>
      </c>
      <c r="C447" s="42" t="s">
        <v>4267</v>
      </c>
      <c r="D447" s="57">
        <v>100452374</v>
      </c>
      <c r="E447" s="42" t="s">
        <v>189</v>
      </c>
      <c r="F447" s="42" t="s">
        <v>189</v>
      </c>
      <c r="G447" s="17">
        <v>1.5899999999999999</v>
      </c>
      <c r="H447" s="42" t="s">
        <v>88</v>
      </c>
      <c r="I447" s="18">
        <v>0</v>
      </c>
      <c r="J447" s="18">
        <v>3.7599999999999995E-2</v>
      </c>
      <c r="K447" s="17">
        <v>282225.21000000002</v>
      </c>
      <c r="L447" s="17">
        <v>102.04</v>
      </c>
      <c r="M447" s="17">
        <v>287.97000000000003</v>
      </c>
      <c r="N447" s="18">
        <v>2.7926037104415176E-4</v>
      </c>
      <c r="O447" s="18">
        <v>1.4277017494279634E-5</v>
      </c>
    </row>
    <row r="448" spans="2:15" ht="15" x14ac:dyDescent="0.25">
      <c r="B448" s="50" t="s">
        <v>4986</v>
      </c>
      <c r="C448" s="42" t="s">
        <v>4267</v>
      </c>
      <c r="D448" s="57">
        <v>100452457</v>
      </c>
      <c r="E448" s="42" t="s">
        <v>189</v>
      </c>
      <c r="F448" s="42" t="s">
        <v>189</v>
      </c>
      <c r="G448" s="17">
        <v>1.5899999999999999</v>
      </c>
      <c r="H448" s="42" t="s">
        <v>88</v>
      </c>
      <c r="I448" s="18">
        <v>0</v>
      </c>
      <c r="J448" s="18">
        <v>3.7599999999999995E-2</v>
      </c>
      <c r="K448" s="17">
        <v>125402.87</v>
      </c>
      <c r="L448" s="17">
        <v>101.32</v>
      </c>
      <c r="M448" s="17">
        <v>127.06</v>
      </c>
      <c r="N448" s="18">
        <v>1.2321708075448804E-4</v>
      </c>
      <c r="O448" s="18">
        <v>6.2993986971669629E-6</v>
      </c>
    </row>
    <row r="449" spans="2:15" ht="15" x14ac:dyDescent="0.25">
      <c r="B449" s="50" t="s">
        <v>5003</v>
      </c>
      <c r="C449" s="42" t="s">
        <v>4267</v>
      </c>
      <c r="D449" s="57">
        <v>100459148</v>
      </c>
      <c r="E449" s="42" t="s">
        <v>189</v>
      </c>
      <c r="F449" s="42" t="s">
        <v>189</v>
      </c>
      <c r="G449" s="17">
        <v>7.58</v>
      </c>
      <c r="H449" s="42" t="s">
        <v>88</v>
      </c>
      <c r="I449" s="18">
        <v>0</v>
      </c>
      <c r="J449" s="18">
        <v>2.8999999999999998E-2</v>
      </c>
      <c r="K449" s="17">
        <v>3913897.86</v>
      </c>
      <c r="L449" s="17">
        <v>101.44</v>
      </c>
      <c r="M449" s="17">
        <v>3970.26</v>
      </c>
      <c r="N449" s="18">
        <v>3.8501798129727187E-3</v>
      </c>
      <c r="O449" s="18">
        <v>1.9683811326471042E-4</v>
      </c>
    </row>
    <row r="450" spans="2:15" x14ac:dyDescent="0.2">
      <c r="B450" s="19"/>
      <c r="C450" s="44"/>
      <c r="D450" s="44"/>
      <c r="E450" s="44"/>
      <c r="F450" s="44"/>
      <c r="G450" s="22"/>
      <c r="H450" s="44"/>
      <c r="I450" s="22"/>
      <c r="J450" s="22"/>
      <c r="K450" s="20"/>
      <c r="L450" s="22"/>
      <c r="M450" s="22"/>
      <c r="N450" s="22"/>
      <c r="O450" s="22"/>
    </row>
    <row r="451" spans="2:15" ht="15" x14ac:dyDescent="0.25">
      <c r="B451" s="16" t="s">
        <v>4466</v>
      </c>
      <c r="C451" s="41"/>
      <c r="D451" s="41"/>
      <c r="E451" s="41"/>
      <c r="F451" s="41"/>
      <c r="G451" s="17">
        <v>1.0686455504057815</v>
      </c>
      <c r="H451" s="41"/>
      <c r="I451" s="18"/>
      <c r="J451" s="18">
        <v>1.6218262059080942E-2</v>
      </c>
      <c r="K451" s="17"/>
      <c r="L451" s="17"/>
      <c r="M451" s="17">
        <v>5096.5186641599985</v>
      </c>
      <c r="N451" s="18">
        <v>4.9423748765036832E-3</v>
      </c>
      <c r="O451" s="18">
        <v>2.5267592502043607E-4</v>
      </c>
    </row>
    <row r="452" spans="2:15" ht="15" x14ac:dyDescent="0.25">
      <c r="B452" s="49" t="s">
        <v>4466</v>
      </c>
      <c r="C452" s="41"/>
      <c r="D452" s="41"/>
      <c r="E452" s="41"/>
      <c r="F452" s="41"/>
      <c r="G452" s="15"/>
      <c r="H452" s="41"/>
      <c r="I452" s="15"/>
      <c r="J452" s="15"/>
      <c r="K452" s="15"/>
      <c r="L452" s="15"/>
      <c r="M452" s="15"/>
      <c r="N452" s="15"/>
      <c r="O452" s="15"/>
    </row>
    <row r="453" spans="2:15" ht="15" x14ac:dyDescent="0.25">
      <c r="B453" s="50" t="s">
        <v>4972</v>
      </c>
      <c r="C453" s="42" t="s">
        <v>4267</v>
      </c>
      <c r="D453" s="42" t="s">
        <v>4467</v>
      </c>
      <c r="E453" s="42" t="s">
        <v>619</v>
      </c>
      <c r="F453" s="42" t="s">
        <v>335</v>
      </c>
      <c r="G453" s="17">
        <v>0.99</v>
      </c>
      <c r="H453" s="42" t="s">
        <v>88</v>
      </c>
      <c r="I453" s="18">
        <v>2.6800000000000001E-2</v>
      </c>
      <c r="J453" s="18">
        <v>1.49E-2</v>
      </c>
      <c r="K453" s="17">
        <v>1190000</v>
      </c>
      <c r="L453" s="17">
        <v>101.41</v>
      </c>
      <c r="M453" s="17">
        <v>1206.779</v>
      </c>
      <c r="N453" s="18">
        <v>1.1702800684386928E-3</v>
      </c>
      <c r="O453" s="18">
        <v>5.9829860383822211E-5</v>
      </c>
    </row>
    <row r="454" spans="2:15" ht="15" x14ac:dyDescent="0.25">
      <c r="B454" s="50" t="s">
        <v>4972</v>
      </c>
      <c r="C454" s="42" t="s">
        <v>4267</v>
      </c>
      <c r="D454" s="42" t="s">
        <v>4468</v>
      </c>
      <c r="E454" s="42" t="s">
        <v>619</v>
      </c>
      <c r="F454" s="42" t="s">
        <v>335</v>
      </c>
      <c r="G454" s="17">
        <v>1.8699999999999999</v>
      </c>
      <c r="H454" s="42" t="s">
        <v>88</v>
      </c>
      <c r="I454" s="18">
        <v>2.5699999999999994E-2</v>
      </c>
      <c r="J454" s="18">
        <v>1.72E-2</v>
      </c>
      <c r="K454" s="17">
        <v>1190000</v>
      </c>
      <c r="L454" s="17">
        <v>101.83</v>
      </c>
      <c r="M454" s="17">
        <v>1211.777</v>
      </c>
      <c r="N454" s="18">
        <v>1.1751269043399279E-3</v>
      </c>
      <c r="O454" s="18">
        <v>6.0077651936540933E-5</v>
      </c>
    </row>
    <row r="455" spans="2:15" ht="15" x14ac:dyDescent="0.25">
      <c r="B455" s="50" t="s">
        <v>4972</v>
      </c>
      <c r="C455" s="42" t="s">
        <v>4267</v>
      </c>
      <c r="D455" s="42" t="s">
        <v>4469</v>
      </c>
      <c r="E455" s="42" t="s">
        <v>619</v>
      </c>
      <c r="F455" s="42" t="s">
        <v>335</v>
      </c>
      <c r="G455" s="17">
        <v>0.95999999999999985</v>
      </c>
      <c r="H455" s="42" t="s">
        <v>88</v>
      </c>
      <c r="I455" s="18">
        <v>2.5699999999999997E-2</v>
      </c>
      <c r="J455" s="18">
        <v>1.7000000000000001E-2</v>
      </c>
      <c r="K455" s="17">
        <v>1492162.46</v>
      </c>
      <c r="L455" s="17">
        <v>101.05</v>
      </c>
      <c r="M455" s="17">
        <v>1507.8301658400001</v>
      </c>
      <c r="N455" s="18">
        <v>1.4622259665383311E-3</v>
      </c>
      <c r="O455" s="18">
        <v>7.475541777303276E-5</v>
      </c>
    </row>
    <row r="456" spans="2:15" ht="15" x14ac:dyDescent="0.25">
      <c r="B456" s="50" t="s">
        <v>4972</v>
      </c>
      <c r="C456" s="42" t="s">
        <v>4267</v>
      </c>
      <c r="D456" s="42" t="s">
        <v>4470</v>
      </c>
      <c r="E456" s="42" t="s">
        <v>619</v>
      </c>
      <c r="F456" s="42" t="s">
        <v>335</v>
      </c>
      <c r="G456" s="17">
        <v>0.51</v>
      </c>
      <c r="H456" s="42" t="s">
        <v>88</v>
      </c>
      <c r="I456" s="18">
        <v>2.6800000000000001E-2</v>
      </c>
      <c r="J456" s="18">
        <v>1.52E-2</v>
      </c>
      <c r="K456" s="17">
        <v>818602.85000000009</v>
      </c>
      <c r="L456" s="17">
        <v>100.8</v>
      </c>
      <c r="M456" s="17">
        <v>825.15167281999993</v>
      </c>
      <c r="N456" s="18">
        <v>8.0019502836898172E-4</v>
      </c>
      <c r="O456" s="18">
        <v>4.0909486641960077E-5</v>
      </c>
    </row>
    <row r="457" spans="2:15" ht="15" x14ac:dyDescent="0.25">
      <c r="B457" s="50" t="s">
        <v>4973</v>
      </c>
      <c r="C457" s="42" t="s">
        <v>4267</v>
      </c>
      <c r="D457" s="42" t="s">
        <v>4471</v>
      </c>
      <c r="E457" s="42" t="s">
        <v>651</v>
      </c>
      <c r="F457" s="42" t="s">
        <v>176</v>
      </c>
      <c r="G457" s="17">
        <v>0.33999999999999997</v>
      </c>
      <c r="H457" s="42" t="s">
        <v>88</v>
      </c>
      <c r="I457" s="18">
        <v>3.5000000000000003E-2</v>
      </c>
      <c r="J457" s="18">
        <v>1.6399999999999994E-2</v>
      </c>
      <c r="K457" s="17">
        <v>342412.73</v>
      </c>
      <c r="L457" s="17">
        <v>100.75</v>
      </c>
      <c r="M457" s="17">
        <v>344.98082550000004</v>
      </c>
      <c r="N457" s="18">
        <v>3.3454690881775105E-4</v>
      </c>
      <c r="O457" s="18">
        <v>1.7103508285080148E-5</v>
      </c>
    </row>
    <row r="458" spans="2:15" x14ac:dyDescent="0.2">
      <c r="B458" s="19"/>
      <c r="C458" s="44"/>
      <c r="D458" s="44"/>
      <c r="E458" s="44"/>
      <c r="F458" s="44"/>
      <c r="G458" s="22"/>
      <c r="H458" s="44"/>
      <c r="I458" s="22"/>
      <c r="J458" s="22"/>
      <c r="K458" s="22"/>
      <c r="L458" s="22"/>
      <c r="M458" s="22"/>
      <c r="N458" s="22"/>
      <c r="O458" s="22"/>
    </row>
    <row r="459" spans="2:15" ht="15" x14ac:dyDescent="0.25">
      <c r="B459" s="16" t="s">
        <v>4472</v>
      </c>
      <c r="C459" s="41"/>
      <c r="D459" s="41"/>
      <c r="E459" s="41"/>
      <c r="F459" s="41"/>
      <c r="G459" s="17"/>
      <c r="H459" s="41"/>
      <c r="I459" s="18"/>
      <c r="J459" s="18"/>
      <c r="K459" s="17"/>
      <c r="L459" s="17"/>
      <c r="M459" s="17"/>
      <c r="N459" s="18"/>
      <c r="O459" s="18"/>
    </row>
    <row r="460" spans="2:15" ht="15" x14ac:dyDescent="0.25">
      <c r="B460" s="49" t="s">
        <v>4473</v>
      </c>
      <c r="C460" s="41"/>
      <c r="D460" s="41"/>
      <c r="E460" s="41"/>
      <c r="F460" s="41"/>
      <c r="G460" s="15"/>
      <c r="H460" s="41"/>
      <c r="I460" s="15"/>
      <c r="J460" s="15"/>
      <c r="K460" s="15"/>
      <c r="L460" s="15"/>
      <c r="M460" s="15"/>
      <c r="N460" s="15"/>
      <c r="O460" s="15"/>
    </row>
    <row r="461" spans="2:15" ht="15" x14ac:dyDescent="0.25">
      <c r="B461" s="50" t="s">
        <v>102</v>
      </c>
      <c r="C461" s="42" t="s">
        <v>102</v>
      </c>
      <c r="D461" s="42" t="s">
        <v>102</v>
      </c>
      <c r="E461" s="42" t="s">
        <v>102</v>
      </c>
      <c r="F461" s="42" t="s">
        <v>102</v>
      </c>
      <c r="G461" s="17"/>
      <c r="H461" s="42" t="s">
        <v>102</v>
      </c>
      <c r="I461" s="18">
        <v>0</v>
      </c>
      <c r="J461" s="18"/>
      <c r="K461" s="17">
        <v>0</v>
      </c>
      <c r="L461" s="17">
        <v>0</v>
      </c>
      <c r="M461" s="17"/>
      <c r="N461" s="18"/>
      <c r="O461" s="18"/>
    </row>
    <row r="462" spans="2:15" x14ac:dyDescent="0.2">
      <c r="B462" s="19"/>
      <c r="C462" s="44"/>
      <c r="D462" s="44"/>
      <c r="E462" s="44"/>
      <c r="F462" s="44"/>
      <c r="G462" s="22"/>
      <c r="H462" s="44"/>
      <c r="I462" s="22"/>
      <c r="J462" s="22"/>
      <c r="K462" s="22"/>
      <c r="L462" s="22"/>
      <c r="M462" s="22"/>
      <c r="N462" s="22"/>
      <c r="O462" s="22"/>
    </row>
    <row r="463" spans="2:15" ht="15" x14ac:dyDescent="0.25">
      <c r="B463" s="49" t="s">
        <v>4474</v>
      </c>
      <c r="C463" s="41"/>
      <c r="D463" s="41"/>
      <c r="E463" s="41"/>
      <c r="F463" s="41"/>
      <c r="G463" s="15"/>
      <c r="H463" s="41"/>
      <c r="I463" s="15"/>
      <c r="J463" s="15"/>
      <c r="K463" s="15"/>
      <c r="L463" s="15"/>
      <c r="M463" s="15"/>
      <c r="N463" s="15"/>
      <c r="O463" s="15"/>
    </row>
    <row r="464" spans="2:15" ht="15" x14ac:dyDescent="0.25">
      <c r="B464" s="50" t="s">
        <v>102</v>
      </c>
      <c r="C464" s="42" t="s">
        <v>102</v>
      </c>
      <c r="D464" s="42" t="s">
        <v>102</v>
      </c>
      <c r="E464" s="42" t="s">
        <v>102</v>
      </c>
      <c r="F464" s="42" t="s">
        <v>102</v>
      </c>
      <c r="G464" s="17"/>
      <c r="H464" s="42" t="s">
        <v>102</v>
      </c>
      <c r="I464" s="18">
        <v>0</v>
      </c>
      <c r="J464" s="18"/>
      <c r="K464" s="17">
        <v>0</v>
      </c>
      <c r="L464" s="17">
        <v>0</v>
      </c>
      <c r="M464" s="17"/>
      <c r="N464" s="18"/>
      <c r="O464" s="18"/>
    </row>
    <row r="465" spans="2:15" x14ac:dyDescent="0.2">
      <c r="B465" s="19"/>
      <c r="C465" s="44"/>
      <c r="D465" s="44"/>
      <c r="E465" s="44"/>
      <c r="F465" s="44"/>
      <c r="G465" s="22"/>
      <c r="H465" s="44"/>
      <c r="I465" s="22"/>
      <c r="J465" s="22"/>
      <c r="K465" s="22"/>
      <c r="L465" s="22"/>
      <c r="M465" s="22"/>
      <c r="N465" s="22"/>
      <c r="O465" s="22"/>
    </row>
    <row r="466" spans="2:15" ht="15" x14ac:dyDescent="0.25">
      <c r="B466" s="16" t="s">
        <v>4475</v>
      </c>
      <c r="C466" s="41"/>
      <c r="D466" s="41"/>
      <c r="E466" s="41"/>
      <c r="F466" s="41"/>
      <c r="G466" s="17"/>
      <c r="H466" s="41"/>
      <c r="I466" s="18"/>
      <c r="J466" s="18"/>
      <c r="K466" s="17"/>
      <c r="L466" s="17"/>
      <c r="M466" s="17"/>
      <c r="N466" s="18"/>
      <c r="O466" s="18"/>
    </row>
    <row r="467" spans="2:15" ht="15" x14ac:dyDescent="0.25">
      <c r="B467" s="49" t="s">
        <v>4475</v>
      </c>
      <c r="C467" s="41"/>
      <c r="D467" s="41"/>
      <c r="E467" s="41"/>
      <c r="F467" s="41"/>
      <c r="G467" s="15"/>
      <c r="H467" s="41"/>
      <c r="I467" s="15"/>
      <c r="J467" s="15"/>
      <c r="K467" s="15"/>
      <c r="L467" s="15"/>
      <c r="M467" s="15"/>
      <c r="N467" s="15"/>
      <c r="O467" s="15"/>
    </row>
    <row r="468" spans="2:15" ht="15" x14ac:dyDescent="0.25">
      <c r="B468" s="50" t="s">
        <v>102</v>
      </c>
      <c r="C468" s="42" t="s">
        <v>102</v>
      </c>
      <c r="D468" s="42" t="s">
        <v>102</v>
      </c>
      <c r="E468" s="42" t="s">
        <v>102</v>
      </c>
      <c r="F468" s="42" t="s">
        <v>102</v>
      </c>
      <c r="G468" s="17"/>
      <c r="H468" s="42" t="s">
        <v>102</v>
      </c>
      <c r="I468" s="18">
        <v>0</v>
      </c>
      <c r="J468" s="18"/>
      <c r="K468" s="17">
        <v>0</v>
      </c>
      <c r="L468" s="17">
        <v>0</v>
      </c>
      <c r="M468" s="17"/>
      <c r="N468" s="18"/>
      <c r="O468" s="18"/>
    </row>
    <row r="469" spans="2:15" x14ac:dyDescent="0.2">
      <c r="B469" s="19"/>
      <c r="C469" s="44"/>
      <c r="D469" s="44"/>
      <c r="E469" s="44"/>
      <c r="F469" s="44"/>
      <c r="G469" s="22"/>
      <c r="H469" s="44"/>
      <c r="I469" s="22"/>
      <c r="J469" s="22"/>
      <c r="K469" s="22"/>
      <c r="L469" s="22"/>
      <c r="M469" s="22"/>
      <c r="N469" s="22"/>
      <c r="O469" s="22"/>
    </row>
    <row r="470" spans="2:15" ht="15" x14ac:dyDescent="0.25">
      <c r="B470" s="16" t="s">
        <v>4476</v>
      </c>
      <c r="C470" s="41"/>
      <c r="D470" s="41"/>
      <c r="E470" s="41"/>
      <c r="F470" s="41"/>
      <c r="G470" s="17">
        <v>2.0337074447559256</v>
      </c>
      <c r="H470" s="41"/>
      <c r="I470" s="18"/>
      <c r="J470" s="18">
        <v>3.5180063457757205E-2</v>
      </c>
      <c r="K470" s="17"/>
      <c r="L470" s="17"/>
      <c r="M470" s="17">
        <v>23893.059999999994</v>
      </c>
      <c r="N470" s="18">
        <v>2.3170416366219321E-2</v>
      </c>
      <c r="O470" s="18">
        <v>1.1845735167269954E-3</v>
      </c>
    </row>
    <row r="471" spans="2:15" ht="15" x14ac:dyDescent="0.25">
      <c r="B471" s="49" t="s">
        <v>4476</v>
      </c>
      <c r="C471" s="41"/>
      <c r="D471" s="41"/>
      <c r="E471" s="41"/>
      <c r="F471" s="41"/>
      <c r="G471" s="15"/>
      <c r="H471" s="41"/>
      <c r="I471" s="15"/>
      <c r="J471" s="15"/>
      <c r="K471" s="15"/>
      <c r="L471" s="15"/>
      <c r="M471" s="15"/>
      <c r="N471" s="15"/>
      <c r="O471" s="15"/>
    </row>
    <row r="472" spans="2:15" ht="15" x14ac:dyDescent="0.25">
      <c r="B472" s="50" t="s">
        <v>4994</v>
      </c>
      <c r="C472" s="42" t="s">
        <v>4267</v>
      </c>
      <c r="D472" s="57">
        <v>100283993</v>
      </c>
      <c r="E472" s="42" t="s">
        <v>770</v>
      </c>
      <c r="F472" s="42" t="s">
        <v>335</v>
      </c>
      <c r="G472" s="17">
        <v>3.5999999999999996</v>
      </c>
      <c r="H472" s="42" t="s">
        <v>88</v>
      </c>
      <c r="I472" s="18">
        <v>0</v>
      </c>
      <c r="J472" s="18">
        <v>4.7499999999999994E-2</v>
      </c>
      <c r="K472" s="17">
        <v>6685565.5899999999</v>
      </c>
      <c r="L472" s="17">
        <v>114.62</v>
      </c>
      <c r="M472" s="17">
        <v>7173.0400000000009</v>
      </c>
      <c r="N472" s="18">
        <v>6.956091995397237E-3</v>
      </c>
      <c r="O472" s="18">
        <v>3.5562599426040072E-4</v>
      </c>
    </row>
    <row r="473" spans="2:15" ht="15" x14ac:dyDescent="0.25">
      <c r="B473" s="50" t="s">
        <v>5011</v>
      </c>
      <c r="C473" s="42" t="s">
        <v>4267</v>
      </c>
      <c r="D473" s="57">
        <v>100336213</v>
      </c>
      <c r="E473" s="42" t="s">
        <v>409</v>
      </c>
      <c r="F473" s="42" t="s">
        <v>87</v>
      </c>
      <c r="G473" s="17">
        <v>1.5599999999999998</v>
      </c>
      <c r="H473" s="42" t="s">
        <v>88</v>
      </c>
      <c r="I473" s="18">
        <v>0</v>
      </c>
      <c r="J473" s="18">
        <v>3.27E-2</v>
      </c>
      <c r="K473" s="17">
        <v>9119160</v>
      </c>
      <c r="L473" s="17">
        <v>106.35</v>
      </c>
      <c r="M473" s="17">
        <v>9493.42</v>
      </c>
      <c r="N473" s="18">
        <v>9.2062922932179426E-3</v>
      </c>
      <c r="O473" s="18">
        <v>4.7066612293136144E-4</v>
      </c>
    </row>
    <row r="474" spans="2:15" ht="15" x14ac:dyDescent="0.25">
      <c r="B474" s="50" t="s">
        <v>4972</v>
      </c>
      <c r="C474" s="42" t="s">
        <v>4267</v>
      </c>
      <c r="D474" s="57">
        <v>163515067</v>
      </c>
      <c r="E474" s="42" t="s">
        <v>619</v>
      </c>
      <c r="F474" s="42" t="s">
        <v>335</v>
      </c>
      <c r="G474" s="17">
        <v>0.98999999999999977</v>
      </c>
      <c r="H474" s="42" t="s">
        <v>88</v>
      </c>
      <c r="I474" s="18">
        <v>0</v>
      </c>
      <c r="J474" s="18">
        <v>2.6799999999999997E-2</v>
      </c>
      <c r="K474" s="17">
        <v>1960000</v>
      </c>
      <c r="L474" s="17">
        <v>101.41</v>
      </c>
      <c r="M474" s="17">
        <v>1987.63</v>
      </c>
      <c r="N474" s="18">
        <v>1.9275142941920591E-3</v>
      </c>
      <c r="O474" s="18">
        <v>9.8543001986856367E-5</v>
      </c>
    </row>
    <row r="475" spans="2:15" ht="15" x14ac:dyDescent="0.25">
      <c r="B475" s="50" t="s">
        <v>4972</v>
      </c>
      <c r="C475" s="42" t="s">
        <v>4267</v>
      </c>
      <c r="D475" s="57">
        <v>163514987</v>
      </c>
      <c r="E475" s="42" t="s">
        <v>619</v>
      </c>
      <c r="F475" s="42" t="s">
        <v>335</v>
      </c>
      <c r="G475" s="17">
        <v>0.51</v>
      </c>
      <c r="H475" s="42" t="s">
        <v>88</v>
      </c>
      <c r="I475" s="18">
        <v>0</v>
      </c>
      <c r="J475" s="18">
        <v>2.6800000000000004E-2</v>
      </c>
      <c r="K475" s="17">
        <v>1348286.93</v>
      </c>
      <c r="L475" s="17">
        <v>100.81</v>
      </c>
      <c r="M475" s="17">
        <v>1359.2</v>
      </c>
      <c r="N475" s="18">
        <v>1.3180911078348823E-3</v>
      </c>
      <c r="O475" s="18">
        <v>6.7386610335190748E-5</v>
      </c>
    </row>
    <row r="476" spans="2:15" ht="15" x14ac:dyDescent="0.25">
      <c r="B476" s="50" t="s">
        <v>4972</v>
      </c>
      <c r="C476" s="42" t="s">
        <v>4267</v>
      </c>
      <c r="D476" s="57">
        <v>163515224</v>
      </c>
      <c r="E476" s="42" t="s">
        <v>619</v>
      </c>
      <c r="F476" s="42" t="s">
        <v>335</v>
      </c>
      <c r="G476" s="17">
        <v>1.87</v>
      </c>
      <c r="H476" s="42" t="s">
        <v>88</v>
      </c>
      <c r="I476" s="18">
        <v>0</v>
      </c>
      <c r="J476" s="18">
        <v>2.5699999999999994E-2</v>
      </c>
      <c r="K476" s="17">
        <v>1697500</v>
      </c>
      <c r="L476" s="17">
        <v>101.85</v>
      </c>
      <c r="M476" s="17">
        <v>1728.8899999999999</v>
      </c>
      <c r="N476" s="18">
        <v>1.6765998642029496E-3</v>
      </c>
      <c r="O476" s="18">
        <v>8.5715153577404295E-5</v>
      </c>
    </row>
    <row r="477" spans="2:15" ht="15" x14ac:dyDescent="0.25">
      <c r="B477" s="50" t="s">
        <v>4972</v>
      </c>
      <c r="C477" s="42" t="s">
        <v>4267</v>
      </c>
      <c r="D477" s="57">
        <v>163515141</v>
      </c>
      <c r="E477" s="42" t="s">
        <v>619</v>
      </c>
      <c r="F477" s="42" t="s">
        <v>335</v>
      </c>
      <c r="G477" s="17">
        <v>0.95999999999999985</v>
      </c>
      <c r="H477" s="42" t="s">
        <v>88</v>
      </c>
      <c r="I477" s="18">
        <v>0</v>
      </c>
      <c r="J477" s="18">
        <v>2.5699999999999997E-2</v>
      </c>
      <c r="K477" s="17">
        <v>2128525.87</v>
      </c>
      <c r="L477" s="17">
        <v>101.05</v>
      </c>
      <c r="M477" s="17">
        <v>2150.88</v>
      </c>
      <c r="N477" s="18">
        <v>2.085826811374258E-3</v>
      </c>
      <c r="O477" s="18">
        <v>1.0663663363578214E-4</v>
      </c>
    </row>
    <row r="478" spans="2:15" x14ac:dyDescent="0.2">
      <c r="B478" s="19"/>
      <c r="C478" s="44"/>
      <c r="D478" s="44"/>
      <c r="E478" s="44"/>
      <c r="F478" s="44"/>
      <c r="G478" s="22"/>
      <c r="H478" s="44"/>
      <c r="I478" s="22"/>
      <c r="J478" s="22"/>
      <c r="K478" s="22"/>
      <c r="L478" s="22"/>
      <c r="M478" s="22"/>
      <c r="N478" s="22"/>
      <c r="O478" s="22"/>
    </row>
    <row r="479" spans="2:15" ht="15" x14ac:dyDescent="0.25">
      <c r="B479" s="23" t="s">
        <v>4477</v>
      </c>
      <c r="C479" s="41"/>
      <c r="D479" s="41"/>
      <c r="E479" s="41"/>
      <c r="F479" s="41"/>
      <c r="G479" s="17"/>
      <c r="H479" s="41"/>
      <c r="I479" s="18"/>
      <c r="J479" s="18"/>
      <c r="K479" s="17"/>
      <c r="L479" s="17"/>
      <c r="M479" s="17"/>
      <c r="N479" s="18"/>
      <c r="O479" s="18"/>
    </row>
    <row r="480" spans="2:15" ht="15" x14ac:dyDescent="0.25">
      <c r="B480" s="16" t="s">
        <v>4283</v>
      </c>
      <c r="C480" s="41"/>
      <c r="D480" s="41"/>
      <c r="E480" s="41"/>
      <c r="F480" s="41"/>
      <c r="G480" s="17"/>
      <c r="H480" s="41"/>
      <c r="I480" s="18"/>
      <c r="J480" s="18"/>
      <c r="K480" s="17"/>
      <c r="L480" s="17"/>
      <c r="M480" s="17"/>
      <c r="N480" s="18"/>
      <c r="O480" s="18"/>
    </row>
    <row r="481" spans="2:15" ht="15" x14ac:dyDescent="0.25">
      <c r="B481" s="49" t="s">
        <v>4283</v>
      </c>
      <c r="C481" s="41"/>
      <c r="D481" s="41"/>
      <c r="E481" s="41"/>
      <c r="F481" s="41"/>
      <c r="G481" s="15"/>
      <c r="H481" s="41"/>
      <c r="I481" s="15"/>
      <c r="J481" s="15"/>
      <c r="K481" s="15"/>
      <c r="L481" s="15"/>
      <c r="M481" s="15"/>
      <c r="N481" s="15"/>
      <c r="O481" s="15"/>
    </row>
    <row r="482" spans="2:15" ht="15" x14ac:dyDescent="0.25">
      <c r="B482" s="50" t="s">
        <v>102</v>
      </c>
      <c r="C482" s="42" t="s">
        <v>102</v>
      </c>
      <c r="D482" s="42" t="s">
        <v>102</v>
      </c>
      <c r="E482" s="42" t="s">
        <v>102</v>
      </c>
      <c r="F482" s="42" t="s">
        <v>102</v>
      </c>
      <c r="G482" s="17"/>
      <c r="H482" s="42" t="s">
        <v>102</v>
      </c>
      <c r="I482" s="18">
        <v>0</v>
      </c>
      <c r="J482" s="18"/>
      <c r="K482" s="17">
        <v>0</v>
      </c>
      <c r="L482" s="17">
        <v>0</v>
      </c>
      <c r="M482" s="17"/>
      <c r="N482" s="18"/>
      <c r="O482" s="18"/>
    </row>
    <row r="483" spans="2:15" x14ac:dyDescent="0.2">
      <c r="B483" s="19"/>
      <c r="C483" s="44"/>
      <c r="D483" s="44"/>
      <c r="E483" s="44"/>
      <c r="F483" s="44"/>
      <c r="G483" s="22"/>
      <c r="H483" s="44"/>
      <c r="I483" s="22"/>
      <c r="J483" s="22"/>
      <c r="K483" s="22"/>
      <c r="L483" s="22"/>
      <c r="M483" s="22"/>
      <c r="N483" s="22"/>
      <c r="O483" s="22"/>
    </row>
    <row r="484" spans="2:15" ht="15" x14ac:dyDescent="0.25">
      <c r="B484" s="16" t="s">
        <v>4296</v>
      </c>
      <c r="C484" s="41"/>
      <c r="D484" s="41"/>
      <c r="E484" s="41"/>
      <c r="F484" s="41"/>
      <c r="G484" s="17"/>
      <c r="H484" s="41"/>
      <c r="I484" s="18"/>
      <c r="J484" s="18"/>
      <c r="K484" s="17"/>
      <c r="L484" s="17"/>
      <c r="M484" s="17"/>
      <c r="N484" s="18"/>
      <c r="O484" s="18"/>
    </row>
    <row r="485" spans="2:15" ht="15" x14ac:dyDescent="0.25">
      <c r="B485" s="49" t="s">
        <v>4296</v>
      </c>
      <c r="C485" s="41"/>
      <c r="D485" s="41"/>
      <c r="E485" s="41"/>
      <c r="F485" s="41"/>
      <c r="G485" s="15"/>
      <c r="H485" s="41"/>
      <c r="I485" s="15"/>
      <c r="J485" s="15"/>
      <c r="K485" s="15"/>
      <c r="L485" s="15"/>
      <c r="M485" s="15"/>
      <c r="N485" s="15"/>
      <c r="O485" s="15"/>
    </row>
    <row r="486" spans="2:15" ht="15" x14ac:dyDescent="0.25">
      <c r="B486" s="50" t="s">
        <v>102</v>
      </c>
      <c r="C486" s="42" t="s">
        <v>102</v>
      </c>
      <c r="D486" s="42" t="s">
        <v>102</v>
      </c>
      <c r="E486" s="42" t="s">
        <v>102</v>
      </c>
      <c r="F486" s="42" t="s">
        <v>102</v>
      </c>
      <c r="G486" s="17"/>
      <c r="H486" s="42" t="s">
        <v>102</v>
      </c>
      <c r="I486" s="18">
        <v>0</v>
      </c>
      <c r="J486" s="18"/>
      <c r="K486" s="17">
        <v>0</v>
      </c>
      <c r="L486" s="17">
        <v>0</v>
      </c>
      <c r="M486" s="17"/>
      <c r="N486" s="18"/>
      <c r="O486" s="18"/>
    </row>
    <row r="487" spans="2:15" x14ac:dyDescent="0.2">
      <c r="B487" s="19"/>
      <c r="C487" s="44"/>
      <c r="D487" s="44"/>
      <c r="E487" s="44"/>
      <c r="F487" s="44"/>
      <c r="G487" s="22"/>
      <c r="H487" s="44"/>
      <c r="I487" s="22"/>
      <c r="J487" s="22"/>
      <c r="K487" s="22"/>
      <c r="L487" s="22"/>
      <c r="M487" s="22"/>
      <c r="N487" s="22"/>
      <c r="O487" s="22"/>
    </row>
    <row r="488" spans="2:15" ht="15" x14ac:dyDescent="0.25">
      <c r="B488" s="16" t="s">
        <v>4297</v>
      </c>
      <c r="C488" s="41"/>
      <c r="D488" s="41"/>
      <c r="E488" s="41"/>
      <c r="F488" s="41"/>
      <c r="G488" s="17"/>
      <c r="H488" s="41"/>
      <c r="I488" s="18"/>
      <c r="J488" s="18"/>
      <c r="K488" s="17"/>
      <c r="L488" s="17"/>
      <c r="M488" s="17"/>
      <c r="N488" s="18"/>
      <c r="O488" s="18"/>
    </row>
    <row r="489" spans="2:15" ht="15" x14ac:dyDescent="0.25">
      <c r="B489" s="49" t="s">
        <v>4297</v>
      </c>
      <c r="C489" s="41"/>
      <c r="D489" s="41"/>
      <c r="E489" s="41"/>
      <c r="F489" s="41"/>
      <c r="G489" s="15"/>
      <c r="H489" s="41"/>
      <c r="I489" s="15"/>
      <c r="J489" s="15"/>
      <c r="K489" s="15"/>
      <c r="L489" s="15"/>
      <c r="M489" s="15"/>
      <c r="N489" s="15"/>
      <c r="O489" s="15"/>
    </row>
    <row r="490" spans="2:15" ht="15" x14ac:dyDescent="0.25">
      <c r="B490" s="50" t="s">
        <v>102</v>
      </c>
      <c r="C490" s="42" t="s">
        <v>102</v>
      </c>
      <c r="D490" s="42" t="s">
        <v>102</v>
      </c>
      <c r="E490" s="42" t="s">
        <v>102</v>
      </c>
      <c r="F490" s="42" t="s">
        <v>102</v>
      </c>
      <c r="G490" s="17"/>
      <c r="H490" s="42" t="s">
        <v>102</v>
      </c>
      <c r="I490" s="18">
        <v>0</v>
      </c>
      <c r="J490" s="18"/>
      <c r="K490" s="17">
        <v>0</v>
      </c>
      <c r="L490" s="17">
        <v>0</v>
      </c>
      <c r="M490" s="17"/>
      <c r="N490" s="18"/>
      <c r="O490" s="18"/>
    </row>
    <row r="491" spans="2:15" x14ac:dyDescent="0.2">
      <c r="B491" s="19"/>
      <c r="C491" s="44"/>
      <c r="D491" s="44"/>
      <c r="E491" s="44"/>
      <c r="F491" s="44"/>
      <c r="G491" s="22"/>
      <c r="H491" s="44"/>
      <c r="I491" s="22"/>
      <c r="J491" s="22"/>
      <c r="K491" s="22"/>
      <c r="L491" s="22"/>
      <c r="M491" s="22"/>
      <c r="N491" s="22"/>
      <c r="O491" s="22"/>
    </row>
    <row r="492" spans="2:15" ht="15" x14ac:dyDescent="0.25">
      <c r="B492" s="16" t="s">
        <v>4476</v>
      </c>
      <c r="C492" s="41"/>
      <c r="D492" s="41"/>
      <c r="E492" s="41"/>
      <c r="F492" s="41"/>
      <c r="G492" s="17"/>
      <c r="H492" s="41"/>
      <c r="I492" s="18"/>
      <c r="J492" s="18"/>
      <c r="K492" s="17"/>
      <c r="L492" s="17"/>
      <c r="M492" s="17"/>
      <c r="N492" s="18"/>
      <c r="O492" s="18"/>
    </row>
    <row r="493" spans="2:15" ht="15" x14ac:dyDescent="0.25">
      <c r="B493" s="49" t="s">
        <v>4476</v>
      </c>
      <c r="C493" s="41"/>
      <c r="D493" s="41"/>
      <c r="E493" s="41"/>
      <c r="F493" s="41"/>
      <c r="G493" s="15"/>
      <c r="H493" s="41"/>
      <c r="I493" s="15"/>
      <c r="J493" s="15"/>
      <c r="K493" s="15"/>
      <c r="L493" s="15"/>
      <c r="M493" s="15"/>
      <c r="N493" s="15"/>
      <c r="O493" s="15"/>
    </row>
    <row r="494" spans="2:15" ht="15" x14ac:dyDescent="0.25">
      <c r="B494" s="50" t="s">
        <v>102</v>
      </c>
      <c r="C494" s="42" t="s">
        <v>102</v>
      </c>
      <c r="D494" s="42" t="s">
        <v>102</v>
      </c>
      <c r="E494" s="42" t="s">
        <v>102</v>
      </c>
      <c r="F494" s="42" t="s">
        <v>102</v>
      </c>
      <c r="G494" s="17"/>
      <c r="H494" s="42" t="s">
        <v>102</v>
      </c>
      <c r="I494" s="18">
        <v>0</v>
      </c>
      <c r="J494" s="18"/>
      <c r="K494" s="17">
        <v>0</v>
      </c>
      <c r="L494" s="17">
        <v>0</v>
      </c>
      <c r="M494" s="17"/>
      <c r="N494" s="18"/>
      <c r="O494" s="18"/>
    </row>
    <row r="495" spans="2:15" x14ac:dyDescent="0.2">
      <c r="B495" s="19"/>
      <c r="C495" s="44"/>
      <c r="D495" s="44"/>
      <c r="E495" s="44"/>
      <c r="F495" s="44"/>
      <c r="G495" s="22"/>
      <c r="H495" s="44"/>
      <c r="I495" s="22"/>
      <c r="J495" s="22"/>
      <c r="K495" s="22"/>
      <c r="L495" s="22"/>
      <c r="M495" s="22"/>
      <c r="N495" s="22"/>
      <c r="O495" s="22"/>
    </row>
    <row r="496" spans="2:15" x14ac:dyDescent="0.2">
      <c r="B496" s="46"/>
      <c r="C496" s="47"/>
      <c r="D496" s="47"/>
      <c r="E496" s="47"/>
      <c r="F496" s="47"/>
      <c r="G496" s="48"/>
      <c r="H496" s="47"/>
      <c r="I496" s="48"/>
      <c r="J496" s="48"/>
      <c r="K496" s="48"/>
      <c r="L496" s="48"/>
      <c r="M496" s="48"/>
      <c r="N496" s="48"/>
      <c r="O496" s="48"/>
    </row>
    <row r="498" spans="2:2" x14ac:dyDescent="0.2">
      <c r="B498" s="34" t="s">
        <v>60</v>
      </c>
    </row>
    <row r="500" spans="2:2" x14ac:dyDescent="0.2">
      <c r="B500" s="35"/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9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5" width="19.25" customWidth="1"/>
  </cols>
  <sheetData>
    <row r="1" spans="2:15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x14ac:dyDescent="0.25">
      <c r="B6" s="5" t="s">
        <v>4479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ht="30" x14ac:dyDescent="0.2">
      <c r="B7" s="36" t="s">
        <v>2426</v>
      </c>
      <c r="C7" s="37" t="s">
        <v>63</v>
      </c>
      <c r="D7" s="37" t="s">
        <v>64</v>
      </c>
      <c r="E7" s="37" t="s">
        <v>65</v>
      </c>
      <c r="F7" s="37" t="s">
        <v>66</v>
      </c>
      <c r="G7" s="37" t="s">
        <v>158</v>
      </c>
      <c r="H7" s="37" t="s">
        <v>67</v>
      </c>
      <c r="I7" s="37" t="s">
        <v>4480</v>
      </c>
      <c r="J7" s="37" t="s">
        <v>69</v>
      </c>
      <c r="K7" s="37" t="s">
        <v>159</v>
      </c>
      <c r="L7" s="37" t="s">
        <v>160</v>
      </c>
      <c r="M7" s="37" t="s">
        <v>9</v>
      </c>
      <c r="N7" s="37" t="s">
        <v>71</v>
      </c>
      <c r="O7" s="37" t="s">
        <v>72</v>
      </c>
    </row>
    <row r="8" spans="2:15" x14ac:dyDescent="0.2">
      <c r="B8" s="9"/>
      <c r="C8" s="10"/>
      <c r="D8" s="10"/>
      <c r="E8" s="10"/>
      <c r="F8" s="10"/>
      <c r="G8" s="10" t="s">
        <v>163</v>
      </c>
      <c r="H8" s="10"/>
      <c r="I8" s="10" t="s">
        <v>12</v>
      </c>
      <c r="J8" s="10" t="s">
        <v>12</v>
      </c>
      <c r="K8" s="10" t="s">
        <v>164</v>
      </c>
      <c r="L8" s="10" t="s">
        <v>165</v>
      </c>
      <c r="M8" s="10" t="s">
        <v>11</v>
      </c>
      <c r="N8" s="10" t="s">
        <v>12</v>
      </c>
      <c r="O8" s="10" t="s">
        <v>12</v>
      </c>
    </row>
    <row r="9" spans="2:15" x14ac:dyDescent="0.2">
      <c r="B9" s="11"/>
      <c r="C9" s="12" t="s">
        <v>13</v>
      </c>
      <c r="D9" s="12" t="s">
        <v>14</v>
      </c>
      <c r="E9" s="12" t="s">
        <v>73</v>
      </c>
      <c r="F9" s="12" t="s">
        <v>74</v>
      </c>
      <c r="G9" s="12" t="s">
        <v>75</v>
      </c>
      <c r="H9" s="12" t="s">
        <v>76</v>
      </c>
      <c r="I9" s="12" t="s">
        <v>77</v>
      </c>
      <c r="J9" s="12" t="s">
        <v>78</v>
      </c>
      <c r="K9" s="12" t="s">
        <v>79</v>
      </c>
      <c r="L9" s="12" t="s">
        <v>80</v>
      </c>
      <c r="M9" s="12" t="s">
        <v>166</v>
      </c>
      <c r="N9" s="12" t="s">
        <v>167</v>
      </c>
      <c r="O9" s="12" t="s">
        <v>168</v>
      </c>
    </row>
    <row r="10" spans="2:15" ht="15" x14ac:dyDescent="0.25">
      <c r="B10" s="24" t="s">
        <v>4590</v>
      </c>
      <c r="C10" s="45"/>
      <c r="D10" s="45"/>
      <c r="E10" s="45"/>
      <c r="F10" s="45"/>
      <c r="G10" s="25">
        <v>4.797092960598266</v>
      </c>
      <c r="H10" s="45"/>
      <c r="I10" s="26"/>
      <c r="J10" s="26">
        <v>9.1246502202428602E-3</v>
      </c>
      <c r="K10" s="25"/>
      <c r="L10" s="25"/>
      <c r="M10" s="25">
        <v>352671.23950937996</v>
      </c>
      <c r="N10" s="26">
        <v>1</v>
      </c>
      <c r="O10" s="26">
        <v>1.7484784721341462E-2</v>
      </c>
    </row>
    <row r="11" spans="2:15" ht="15" x14ac:dyDescent="0.25">
      <c r="B11" s="13" t="s">
        <v>81</v>
      </c>
      <c r="C11" s="38"/>
      <c r="D11" s="38"/>
      <c r="E11" s="38"/>
      <c r="F11" s="38"/>
      <c r="G11" s="40">
        <v>4.797092960598266</v>
      </c>
      <c r="H11" s="38"/>
      <c r="I11" s="39"/>
      <c r="J11" s="39">
        <v>9.1246502202428602E-3</v>
      </c>
      <c r="K11" s="40"/>
      <c r="L11" s="40"/>
      <c r="M11" s="40">
        <v>352671.23950937996</v>
      </c>
      <c r="N11" s="39">
        <v>1</v>
      </c>
      <c r="O11" s="39">
        <v>1.7484784721341462E-2</v>
      </c>
    </row>
    <row r="12" spans="2:15" ht="15" x14ac:dyDescent="0.25">
      <c r="B12" s="16" t="s">
        <v>4481</v>
      </c>
      <c r="C12" s="41"/>
      <c r="D12" s="41"/>
      <c r="E12" s="41"/>
      <c r="F12" s="41"/>
      <c r="G12" s="17">
        <v>4.6339988476529133</v>
      </c>
      <c r="H12" s="41"/>
      <c r="I12" s="18"/>
      <c r="J12" s="18">
        <v>8.818456093808217E-3</v>
      </c>
      <c r="K12" s="17"/>
      <c r="L12" s="17"/>
      <c r="M12" s="17">
        <v>365122.7610204299</v>
      </c>
      <c r="N12" s="18">
        <v>1.0353063139721059</v>
      </c>
      <c r="O12" s="18">
        <v>1.8102108020447823E-2</v>
      </c>
    </row>
    <row r="13" spans="2:15" ht="15" x14ac:dyDescent="0.25">
      <c r="B13" s="19" t="s">
        <v>4482</v>
      </c>
      <c r="C13" s="42" t="s">
        <v>4483</v>
      </c>
      <c r="D13" s="42" t="s">
        <v>91</v>
      </c>
      <c r="E13" s="42" t="s">
        <v>86</v>
      </c>
      <c r="F13" s="42" t="s">
        <v>87</v>
      </c>
      <c r="G13" s="17">
        <v>3</v>
      </c>
      <c r="H13" s="42" t="s">
        <v>88</v>
      </c>
      <c r="I13" s="18">
        <v>6.0999999999999999E-2</v>
      </c>
      <c r="J13" s="18">
        <v>6.8000000000000005E-3</v>
      </c>
      <c r="K13" s="17">
        <v>300000</v>
      </c>
      <c r="L13" s="17">
        <v>142.28</v>
      </c>
      <c r="M13" s="17">
        <v>426.84</v>
      </c>
      <c r="N13" s="18">
        <v>1.2103056676631761E-3</v>
      </c>
      <c r="O13" s="18">
        <v>2.1161934046110076E-5</v>
      </c>
    </row>
    <row r="14" spans="2:15" ht="15" x14ac:dyDescent="0.25">
      <c r="B14" s="19" t="s">
        <v>4484</v>
      </c>
      <c r="C14" s="42" t="s">
        <v>4485</v>
      </c>
      <c r="D14" s="42" t="s">
        <v>85</v>
      </c>
      <c r="E14" s="42" t="s">
        <v>86</v>
      </c>
      <c r="F14" s="42" t="s">
        <v>87</v>
      </c>
      <c r="G14" s="17">
        <v>2.6</v>
      </c>
      <c r="H14" s="42" t="s">
        <v>88</v>
      </c>
      <c r="I14" s="18">
        <v>5.2000000000000005E-2</v>
      </c>
      <c r="J14" s="18">
        <v>5.3999999999999994E-3</v>
      </c>
      <c r="K14" s="17">
        <v>300000</v>
      </c>
      <c r="L14" s="17">
        <v>139.05000000000001</v>
      </c>
      <c r="M14" s="17">
        <v>417.15</v>
      </c>
      <c r="N14" s="18">
        <v>1.1828296534197682E-3</v>
      </c>
      <c r="O14" s="18">
        <v>2.068152185206358E-5</v>
      </c>
    </row>
    <row r="15" spans="2:15" ht="15" x14ac:dyDescent="0.25">
      <c r="B15" s="19" t="s">
        <v>4486</v>
      </c>
      <c r="C15" s="42" t="s">
        <v>4487</v>
      </c>
      <c r="D15" s="42" t="s">
        <v>85</v>
      </c>
      <c r="E15" s="42" t="s">
        <v>86</v>
      </c>
      <c r="F15" s="42" t="s">
        <v>87</v>
      </c>
      <c r="G15" s="17">
        <v>2.6400000000000006</v>
      </c>
      <c r="H15" s="42" t="s">
        <v>88</v>
      </c>
      <c r="I15" s="18">
        <v>0.05</v>
      </c>
      <c r="J15" s="18">
        <v>5.4000000000000003E-3</v>
      </c>
      <c r="K15" s="17">
        <v>300000</v>
      </c>
      <c r="L15" s="17">
        <v>138.33000000000001</v>
      </c>
      <c r="M15" s="17">
        <v>414.99</v>
      </c>
      <c r="N15" s="18">
        <v>1.1767049691302162E-3</v>
      </c>
      <c r="O15" s="18">
        <v>2.0574433065774579E-5</v>
      </c>
    </row>
    <row r="16" spans="2:15" ht="15" x14ac:dyDescent="0.25">
      <c r="B16" s="19" t="s">
        <v>4488</v>
      </c>
      <c r="C16" s="42" t="s">
        <v>4489</v>
      </c>
      <c r="D16" s="42">
        <v>77</v>
      </c>
      <c r="E16" s="42" t="s">
        <v>86</v>
      </c>
      <c r="F16" s="42" t="s">
        <v>87</v>
      </c>
      <c r="G16" s="17">
        <v>7.88</v>
      </c>
      <c r="H16" s="42" t="s">
        <v>88</v>
      </c>
      <c r="I16" s="18">
        <v>5.1500000000000004E-2</v>
      </c>
      <c r="J16" s="18">
        <v>1.5199999999999998E-2</v>
      </c>
      <c r="K16" s="17">
        <v>180000</v>
      </c>
      <c r="L16" s="17">
        <v>160.71</v>
      </c>
      <c r="M16" s="17">
        <v>289.27999999999997</v>
      </c>
      <c r="N16" s="18">
        <v>8.202540144822499E-4</v>
      </c>
      <c r="O16" s="18">
        <v>1.4341964860038239E-5</v>
      </c>
    </row>
    <row r="17" spans="2:15" ht="15" x14ac:dyDescent="0.25">
      <c r="B17" s="19" t="s">
        <v>4490</v>
      </c>
      <c r="C17" s="42" t="s">
        <v>4962</v>
      </c>
      <c r="D17" s="42">
        <v>77</v>
      </c>
      <c r="E17" s="42" t="s">
        <v>86</v>
      </c>
      <c r="F17" s="42" t="s">
        <v>87</v>
      </c>
      <c r="G17" s="17">
        <v>0.06</v>
      </c>
      <c r="H17" s="42" t="s">
        <v>88</v>
      </c>
      <c r="I17" s="18">
        <v>5.4999999999999993E-2</v>
      </c>
      <c r="J17" s="18">
        <v>-3.0999999999999999E-3</v>
      </c>
      <c r="K17" s="17">
        <v>62875.72</v>
      </c>
      <c r="L17" s="17">
        <v>132.84</v>
      </c>
      <c r="M17" s="17">
        <v>83.52</v>
      </c>
      <c r="N17" s="18">
        <v>2.3682112586268501E-4</v>
      </c>
      <c r="O17" s="18">
        <v>4.1407664031747577E-6</v>
      </c>
    </row>
    <row r="18" spans="2:15" ht="15" x14ac:dyDescent="0.25">
      <c r="B18" s="19" t="s">
        <v>4491</v>
      </c>
      <c r="C18" s="42" t="s">
        <v>4492</v>
      </c>
      <c r="D18" s="42" t="s">
        <v>101</v>
      </c>
      <c r="E18" s="42" t="s">
        <v>86</v>
      </c>
      <c r="F18" s="42" t="s">
        <v>87</v>
      </c>
      <c r="G18" s="17">
        <v>0.04</v>
      </c>
      <c r="H18" s="42" t="s">
        <v>88</v>
      </c>
      <c r="I18" s="18">
        <v>5.5E-2</v>
      </c>
      <c r="J18" s="18">
        <v>-4.1999999999999997E-3</v>
      </c>
      <c r="K18" s="17">
        <v>12575.12</v>
      </c>
      <c r="L18" s="17">
        <v>133.47999999999999</v>
      </c>
      <c r="M18" s="17">
        <v>16.78</v>
      </c>
      <c r="N18" s="18">
        <v>4.7579723323465691E-5</v>
      </c>
      <c r="O18" s="18">
        <v>8.319212194117869E-7</v>
      </c>
    </row>
    <row r="19" spans="2:15" ht="15" x14ac:dyDescent="0.25">
      <c r="B19" s="19" t="s">
        <v>4493</v>
      </c>
      <c r="C19" s="42" t="s">
        <v>4494</v>
      </c>
      <c r="D19" s="42" t="s">
        <v>91</v>
      </c>
      <c r="E19" s="42" t="s">
        <v>86</v>
      </c>
      <c r="F19" s="42" t="s">
        <v>87</v>
      </c>
      <c r="G19" s="17">
        <v>1.5800000000000003</v>
      </c>
      <c r="H19" s="42" t="s">
        <v>88</v>
      </c>
      <c r="I19" s="18">
        <v>1.7000000000000001E-2</v>
      </c>
      <c r="J19" s="18">
        <v>7.4000000000000003E-3</v>
      </c>
      <c r="K19" s="17">
        <v>6912000</v>
      </c>
      <c r="L19" s="17">
        <v>101.93</v>
      </c>
      <c r="M19" s="17">
        <v>7045.4</v>
      </c>
      <c r="N19" s="18">
        <v>1.9977245691486602E-2</v>
      </c>
      <c r="O19" s="18">
        <v>3.492978402409894E-4</v>
      </c>
    </row>
    <row r="20" spans="2:15" ht="15" x14ac:dyDescent="0.25">
      <c r="B20" s="19" t="s">
        <v>4493</v>
      </c>
      <c r="C20" s="42" t="s">
        <v>4495</v>
      </c>
      <c r="D20" s="42" t="s">
        <v>91</v>
      </c>
      <c r="E20" s="42" t="s">
        <v>86</v>
      </c>
      <c r="F20" s="42" t="s">
        <v>87</v>
      </c>
      <c r="G20" s="17">
        <v>1.58</v>
      </c>
      <c r="H20" s="42" t="s">
        <v>88</v>
      </c>
      <c r="I20" s="18">
        <v>1.7000000000000001E-2</v>
      </c>
      <c r="J20" s="18">
        <v>9.7000000000000003E-3</v>
      </c>
      <c r="K20" s="17">
        <v>17240000</v>
      </c>
      <c r="L20" s="17">
        <v>101.84</v>
      </c>
      <c r="M20" s="17">
        <v>17557.22</v>
      </c>
      <c r="N20" s="18">
        <v>4.9783532176949842E-2</v>
      </c>
      <c r="O20" s="18">
        <v>8.7045434278194356E-4</v>
      </c>
    </row>
    <row r="21" spans="2:15" ht="15" x14ac:dyDescent="0.25">
      <c r="B21" s="19" t="s">
        <v>4496</v>
      </c>
      <c r="C21" s="42" t="s">
        <v>4497</v>
      </c>
      <c r="D21" s="42" t="s">
        <v>85</v>
      </c>
      <c r="E21" s="42" t="s">
        <v>86</v>
      </c>
      <c r="F21" s="42" t="s">
        <v>87</v>
      </c>
      <c r="G21" s="17">
        <v>5.54</v>
      </c>
      <c r="H21" s="42" t="s">
        <v>88</v>
      </c>
      <c r="I21" s="18">
        <v>0.03</v>
      </c>
      <c r="J21" s="18">
        <v>9.3000000000000027E-3</v>
      </c>
      <c r="K21" s="17">
        <v>13000000</v>
      </c>
      <c r="L21" s="17">
        <v>114.14</v>
      </c>
      <c r="M21" s="17">
        <v>14838.19</v>
      </c>
      <c r="N21" s="18">
        <v>4.2073717212217844E-2</v>
      </c>
      <c r="O21" s="18">
        <v>7.356498878822277E-4</v>
      </c>
    </row>
    <row r="22" spans="2:15" ht="15" x14ac:dyDescent="0.25">
      <c r="B22" s="19" t="s">
        <v>4498</v>
      </c>
      <c r="C22" s="42" t="s">
        <v>4499</v>
      </c>
      <c r="D22" s="42" t="s">
        <v>101</v>
      </c>
      <c r="E22" s="42" t="s">
        <v>86</v>
      </c>
      <c r="F22" s="42" t="s">
        <v>87</v>
      </c>
      <c r="G22" s="17">
        <v>8.25</v>
      </c>
      <c r="H22" s="42" t="s">
        <v>88</v>
      </c>
      <c r="I22" s="18">
        <v>3.6499999999999991E-2</v>
      </c>
      <c r="J22" s="18">
        <v>1.1599999999999999E-2</v>
      </c>
      <c r="K22" s="17">
        <v>31000000</v>
      </c>
      <c r="L22" s="17">
        <v>103.43</v>
      </c>
      <c r="M22" s="17">
        <v>32063.58</v>
      </c>
      <c r="N22" s="18">
        <v>9.0916344765185231E-2</v>
      </c>
      <c r="O22" s="18">
        <v>1.5896527158705232E-3</v>
      </c>
    </row>
    <row r="23" spans="2:15" ht="15" x14ac:dyDescent="0.25">
      <c r="B23" s="19" t="s">
        <v>4500</v>
      </c>
      <c r="C23" s="42" t="s">
        <v>4501</v>
      </c>
      <c r="D23" s="42" t="s">
        <v>101</v>
      </c>
      <c r="E23" s="42" t="s">
        <v>86</v>
      </c>
      <c r="F23" s="42" t="s">
        <v>87</v>
      </c>
      <c r="G23" s="17">
        <v>5.5399999999999991</v>
      </c>
      <c r="H23" s="42" t="s">
        <v>88</v>
      </c>
      <c r="I23" s="18">
        <v>2.4599999999999997E-2</v>
      </c>
      <c r="J23" s="18">
        <v>9.3999999999999986E-3</v>
      </c>
      <c r="K23" s="17">
        <v>22086000</v>
      </c>
      <c r="L23" s="17">
        <v>109.15</v>
      </c>
      <c r="M23" s="17">
        <v>23382.58</v>
      </c>
      <c r="N23" s="18">
        <v>6.6301352025554372E-2</v>
      </c>
      <c r="O23" s="18">
        <v>1.1592648669006948E-3</v>
      </c>
    </row>
    <row r="24" spans="2:15" ht="15" x14ac:dyDescent="0.25">
      <c r="B24" s="19" t="s">
        <v>4502</v>
      </c>
      <c r="C24" s="42" t="s">
        <v>4503</v>
      </c>
      <c r="D24" s="42" t="s">
        <v>85</v>
      </c>
      <c r="E24" s="42" t="s">
        <v>86</v>
      </c>
      <c r="F24" s="42" t="s">
        <v>87</v>
      </c>
      <c r="G24" s="17">
        <v>2.94</v>
      </c>
      <c r="H24" s="42" t="s">
        <v>88</v>
      </c>
      <c r="I24" s="18">
        <v>3.6000000000000004E-2</v>
      </c>
      <c r="J24" s="18">
        <v>6.0000000000000001E-3</v>
      </c>
      <c r="K24" s="17">
        <v>3000000</v>
      </c>
      <c r="L24" s="17">
        <v>150.53</v>
      </c>
      <c r="M24" s="17">
        <v>4515.8999999999996</v>
      </c>
      <c r="N24" s="18">
        <v>1.2804843418142949E-2</v>
      </c>
      <c r="O24" s="18">
        <v>2.238899305567156E-4</v>
      </c>
    </row>
    <row r="25" spans="2:15" ht="15" x14ac:dyDescent="0.25">
      <c r="B25" s="19" t="s">
        <v>4504</v>
      </c>
      <c r="C25" s="42" t="s">
        <v>4505</v>
      </c>
      <c r="D25" s="42" t="s">
        <v>85</v>
      </c>
      <c r="E25" s="42" t="s">
        <v>86</v>
      </c>
      <c r="F25" s="42" t="s">
        <v>87</v>
      </c>
      <c r="G25" s="17">
        <v>0.64</v>
      </c>
      <c r="H25" s="42" t="s">
        <v>88</v>
      </c>
      <c r="I25" s="18">
        <v>6.0999999999999999E-2</v>
      </c>
      <c r="J25" s="18">
        <v>4.0000000000000001E-3</v>
      </c>
      <c r="K25" s="17">
        <v>128663.85</v>
      </c>
      <c r="L25" s="17">
        <v>126.65</v>
      </c>
      <c r="M25" s="17">
        <v>162.952766</v>
      </c>
      <c r="N25" s="18">
        <v>4.6205289160151648E-4</v>
      </c>
      <c r="O25" s="18">
        <v>8.078895339525838E-6</v>
      </c>
    </row>
    <row r="26" spans="2:15" ht="15" x14ac:dyDescent="0.25">
      <c r="B26" s="19" t="s">
        <v>4504</v>
      </c>
      <c r="C26" s="42" t="s">
        <v>4506</v>
      </c>
      <c r="D26" s="42" t="s">
        <v>85</v>
      </c>
      <c r="E26" s="42" t="s">
        <v>86</v>
      </c>
      <c r="F26" s="42" t="s">
        <v>87</v>
      </c>
      <c r="G26" s="17">
        <v>0.7</v>
      </c>
      <c r="H26" s="42" t="s">
        <v>88</v>
      </c>
      <c r="I26" s="18">
        <v>6.0999999999999999E-2</v>
      </c>
      <c r="J26" s="18">
        <v>5.4000000000000003E-3</v>
      </c>
      <c r="K26" s="17">
        <v>128663.91</v>
      </c>
      <c r="L26" s="17">
        <v>126.5</v>
      </c>
      <c r="M26" s="17">
        <v>162.7598462</v>
      </c>
      <c r="N26" s="18">
        <v>4.6150586712549632E-4</v>
      </c>
      <c r="O26" s="18">
        <v>8.0693307343253198E-6</v>
      </c>
    </row>
    <row r="27" spans="2:15" ht="15" x14ac:dyDescent="0.25">
      <c r="B27" s="19" t="s">
        <v>4507</v>
      </c>
      <c r="C27" s="42" t="s">
        <v>4508</v>
      </c>
      <c r="D27" s="42" t="s">
        <v>85</v>
      </c>
      <c r="E27" s="42" t="s">
        <v>86</v>
      </c>
      <c r="F27" s="42" t="s">
        <v>87</v>
      </c>
      <c r="G27" s="17">
        <v>1.8999999999999997</v>
      </c>
      <c r="H27" s="42" t="s">
        <v>88</v>
      </c>
      <c r="I27" s="18">
        <v>6.5500000000000003E-2</v>
      </c>
      <c r="J27" s="18">
        <v>4.9999999999999992E-3</v>
      </c>
      <c r="K27" s="17">
        <v>173063.82</v>
      </c>
      <c r="L27" s="17">
        <v>148.07</v>
      </c>
      <c r="M27" s="17">
        <v>236.61</v>
      </c>
      <c r="N27" s="18">
        <v>6.709081248846971E-4</v>
      </c>
      <c r="O27" s="18">
        <v>1.1730684131407801E-5</v>
      </c>
    </row>
    <row r="28" spans="2:15" ht="15" x14ac:dyDescent="0.25">
      <c r="B28" s="19" t="s">
        <v>4509</v>
      </c>
      <c r="C28" s="42" t="s">
        <v>4510</v>
      </c>
      <c r="D28" s="42" t="s">
        <v>85</v>
      </c>
      <c r="E28" s="42" t="s">
        <v>86</v>
      </c>
      <c r="F28" s="42" t="s">
        <v>87</v>
      </c>
      <c r="G28" s="17">
        <v>0.7</v>
      </c>
      <c r="H28" s="42" t="s">
        <v>88</v>
      </c>
      <c r="I28" s="18">
        <v>6.0999999999999999E-2</v>
      </c>
      <c r="J28" s="18">
        <v>5.4000000000000003E-3</v>
      </c>
      <c r="K28" s="17">
        <v>257302.81</v>
      </c>
      <c r="L28" s="17">
        <v>126.5</v>
      </c>
      <c r="M28" s="17">
        <v>325.49</v>
      </c>
      <c r="N28" s="18">
        <v>9.2292754139182648E-4</v>
      </c>
      <c r="O28" s="18">
        <v>1.6137189374633045E-5</v>
      </c>
    </row>
    <row r="29" spans="2:15" ht="15" x14ac:dyDescent="0.25">
      <c r="B29" s="19" t="s">
        <v>4511</v>
      </c>
      <c r="C29" s="42" t="s">
        <v>4512</v>
      </c>
      <c r="D29" s="42" t="s">
        <v>85</v>
      </c>
      <c r="E29" s="42" t="s">
        <v>86</v>
      </c>
      <c r="F29" s="42" t="s">
        <v>87</v>
      </c>
      <c r="G29" s="17">
        <v>3.61</v>
      </c>
      <c r="H29" s="42" t="s">
        <v>88</v>
      </c>
      <c r="I29" s="18">
        <v>5.7500000000000002E-2</v>
      </c>
      <c r="J29" s="18">
        <v>8.0000000000000002E-3</v>
      </c>
      <c r="K29" s="17">
        <v>687413.09</v>
      </c>
      <c r="L29" s="17">
        <v>160.36000000000001</v>
      </c>
      <c r="M29" s="17">
        <v>1102.33</v>
      </c>
      <c r="N29" s="18">
        <v>3.1256589041213307E-3</v>
      </c>
      <c r="O29" s="18">
        <v>5.4651473050905538E-5</v>
      </c>
    </row>
    <row r="30" spans="2:15" ht="15" x14ac:dyDescent="0.25">
      <c r="B30" s="19" t="s">
        <v>4513</v>
      </c>
      <c r="C30" s="42" t="s">
        <v>4514</v>
      </c>
      <c r="D30" s="42" t="s">
        <v>4515</v>
      </c>
      <c r="E30" s="42" t="s">
        <v>86</v>
      </c>
      <c r="F30" s="42" t="s">
        <v>87</v>
      </c>
      <c r="G30" s="17">
        <v>2.93</v>
      </c>
      <c r="H30" s="42" t="s">
        <v>88</v>
      </c>
      <c r="I30" s="18">
        <v>6.0999999999999999E-2</v>
      </c>
      <c r="J30" s="18">
        <v>6.7999999999999996E-3</v>
      </c>
      <c r="K30" s="17">
        <v>430847.02</v>
      </c>
      <c r="L30" s="17">
        <v>145.05000000000001</v>
      </c>
      <c r="M30" s="17">
        <v>624.9436025</v>
      </c>
      <c r="N30" s="18">
        <v>1.7720288259666223E-3</v>
      </c>
      <c r="O30" s="18">
        <v>3.0983542542037844E-5</v>
      </c>
    </row>
    <row r="31" spans="2:15" ht="15" x14ac:dyDescent="0.25">
      <c r="B31" s="19" t="s">
        <v>4513</v>
      </c>
      <c r="C31" s="42" t="s">
        <v>4516</v>
      </c>
      <c r="D31" s="42" t="s">
        <v>4515</v>
      </c>
      <c r="E31" s="42" t="s">
        <v>86</v>
      </c>
      <c r="F31" s="42" t="s">
        <v>87</v>
      </c>
      <c r="G31" s="17">
        <v>0.7</v>
      </c>
      <c r="H31" s="42" t="s">
        <v>88</v>
      </c>
      <c r="I31" s="18">
        <v>6.0999999999999999E-2</v>
      </c>
      <c r="J31" s="18">
        <v>5.4000000000000003E-3</v>
      </c>
      <c r="K31" s="17">
        <v>97678.16</v>
      </c>
      <c r="L31" s="17">
        <v>126.5</v>
      </c>
      <c r="M31" s="17">
        <v>123.5628724</v>
      </c>
      <c r="N31" s="18">
        <v>3.5036277007417728E-4</v>
      </c>
      <c r="O31" s="18">
        <v>6.126017609119846E-6</v>
      </c>
    </row>
    <row r="32" spans="2:15" ht="15" x14ac:dyDescent="0.25">
      <c r="B32" s="19" t="s">
        <v>4513</v>
      </c>
      <c r="C32" s="42" t="s">
        <v>4517</v>
      </c>
      <c r="D32" s="42" t="s">
        <v>4515</v>
      </c>
      <c r="E32" s="42" t="s">
        <v>86</v>
      </c>
      <c r="F32" s="42" t="s">
        <v>87</v>
      </c>
      <c r="G32" s="17">
        <v>0.72</v>
      </c>
      <c r="H32" s="42" t="s">
        <v>88</v>
      </c>
      <c r="I32" s="18">
        <v>0.06</v>
      </c>
      <c r="J32" s="18">
        <v>5.5000000000000005E-3</v>
      </c>
      <c r="K32" s="17">
        <v>97134.64</v>
      </c>
      <c r="L32" s="17">
        <v>127.41</v>
      </c>
      <c r="M32" s="17">
        <v>123.7592448</v>
      </c>
      <c r="N32" s="18">
        <v>3.50919584404354E-4</v>
      </c>
      <c r="O32" s="18">
        <v>6.1357533878127436E-6</v>
      </c>
    </row>
    <row r="33" spans="2:15" ht="15" x14ac:dyDescent="0.25">
      <c r="B33" s="19" t="s">
        <v>4518</v>
      </c>
      <c r="C33" s="42" t="s">
        <v>4519</v>
      </c>
      <c r="D33" s="42" t="s">
        <v>91</v>
      </c>
      <c r="E33" s="42" t="s">
        <v>86</v>
      </c>
      <c r="F33" s="42" t="s">
        <v>87</v>
      </c>
      <c r="G33" s="17">
        <v>1.1200000000000001</v>
      </c>
      <c r="H33" s="42" t="s">
        <v>88</v>
      </c>
      <c r="I33" s="18">
        <v>5.7500000000000002E-2</v>
      </c>
      <c r="J33" s="18">
        <v>8.3000000000000001E-3</v>
      </c>
      <c r="K33" s="17">
        <v>250000</v>
      </c>
      <c r="L33" s="17">
        <v>132.9</v>
      </c>
      <c r="M33" s="17">
        <v>332.25</v>
      </c>
      <c r="N33" s="18">
        <v>9.4209553481653611E-4</v>
      </c>
      <c r="O33" s="18">
        <v>1.6472337613204182E-5</v>
      </c>
    </row>
    <row r="34" spans="2:15" ht="15" x14ac:dyDescent="0.25">
      <c r="B34" s="19" t="s">
        <v>4520</v>
      </c>
      <c r="C34" s="42" t="s">
        <v>4521</v>
      </c>
      <c r="D34" s="42" t="s">
        <v>91</v>
      </c>
      <c r="E34" s="42" t="s">
        <v>86</v>
      </c>
      <c r="F34" s="42" t="s">
        <v>87</v>
      </c>
      <c r="G34" s="17">
        <v>3.03</v>
      </c>
      <c r="H34" s="42" t="s">
        <v>88</v>
      </c>
      <c r="I34" s="18">
        <v>6.0999999999999999E-2</v>
      </c>
      <c r="J34" s="18">
        <v>6.8000000000000005E-3</v>
      </c>
      <c r="K34" s="17">
        <v>300000</v>
      </c>
      <c r="L34" s="17">
        <v>142.27000000000001</v>
      </c>
      <c r="M34" s="17">
        <v>426.81</v>
      </c>
      <c r="N34" s="18">
        <v>1.2102206026035991E-3</v>
      </c>
      <c r="O34" s="18">
        <v>2.1160446701856065E-5</v>
      </c>
    </row>
    <row r="35" spans="2:15" ht="15" x14ac:dyDescent="0.25">
      <c r="B35" s="19" t="s">
        <v>4522</v>
      </c>
      <c r="C35" s="42" t="s">
        <v>4523</v>
      </c>
      <c r="D35" s="42" t="s">
        <v>91</v>
      </c>
      <c r="E35" s="42" t="s">
        <v>86</v>
      </c>
      <c r="F35" s="42" t="s">
        <v>87</v>
      </c>
      <c r="G35" s="17">
        <v>0.06</v>
      </c>
      <c r="H35" s="42" t="s">
        <v>88</v>
      </c>
      <c r="I35" s="18">
        <v>5.5E-2</v>
      </c>
      <c r="J35" s="18">
        <v>-2.8999999999999998E-3</v>
      </c>
      <c r="K35" s="17">
        <v>314374.82</v>
      </c>
      <c r="L35" s="17">
        <v>132.84</v>
      </c>
      <c r="M35" s="17">
        <v>417.62</v>
      </c>
      <c r="N35" s="18">
        <v>1.1841623393531431E-3</v>
      </c>
      <c r="O35" s="18">
        <v>2.0704823578709798E-5</v>
      </c>
    </row>
    <row r="36" spans="2:15" ht="15" x14ac:dyDescent="0.25">
      <c r="B36" s="19" t="s">
        <v>4524</v>
      </c>
      <c r="C36" s="42" t="s">
        <v>4525</v>
      </c>
      <c r="D36" s="42" t="s">
        <v>91</v>
      </c>
      <c r="E36" s="42" t="s">
        <v>86</v>
      </c>
      <c r="F36" s="42" t="s">
        <v>87</v>
      </c>
      <c r="G36" s="17">
        <v>2.4099999999999997</v>
      </c>
      <c r="H36" s="42" t="s">
        <v>88</v>
      </c>
      <c r="I36" s="18">
        <v>8.0000000000000002E-3</v>
      </c>
      <c r="J36" s="18">
        <v>6.5000000000000006E-3</v>
      </c>
      <c r="K36" s="17">
        <v>30530000</v>
      </c>
      <c r="L36" s="17">
        <v>100.82</v>
      </c>
      <c r="M36" s="17">
        <v>30746.79</v>
      </c>
      <c r="N36" s="18">
        <v>8.7182584105166966E-2</v>
      </c>
      <c r="O36" s="18">
        <v>1.5243687145290903E-3</v>
      </c>
    </row>
    <row r="37" spans="2:15" ht="15" x14ac:dyDescent="0.25">
      <c r="B37" s="19" t="s">
        <v>4526</v>
      </c>
      <c r="C37" s="42" t="s">
        <v>4527</v>
      </c>
      <c r="D37" s="42" t="s">
        <v>85</v>
      </c>
      <c r="E37" s="42" t="s">
        <v>86</v>
      </c>
      <c r="F37" s="42" t="s">
        <v>87</v>
      </c>
      <c r="G37" s="17">
        <v>1.8900000000000001</v>
      </c>
      <c r="H37" s="42" t="s">
        <v>88</v>
      </c>
      <c r="I37" s="18">
        <v>6.5500000000000003E-2</v>
      </c>
      <c r="J37" s="18">
        <v>5.0000000000000001E-3</v>
      </c>
      <c r="K37" s="17">
        <v>47199.07</v>
      </c>
      <c r="L37" s="17">
        <v>132.46</v>
      </c>
      <c r="M37" s="17">
        <v>62.519999999999996</v>
      </c>
      <c r="N37" s="18">
        <v>1.7727558415870528E-4</v>
      </c>
      <c r="O37" s="18">
        <v>3.0996254253650125E-6</v>
      </c>
    </row>
    <row r="38" spans="2:15" ht="15" x14ac:dyDescent="0.25">
      <c r="B38" s="19" t="s">
        <v>4528</v>
      </c>
      <c r="C38" s="42" t="s">
        <v>4529</v>
      </c>
      <c r="D38" s="42" t="s">
        <v>85</v>
      </c>
      <c r="E38" s="42" t="s">
        <v>86</v>
      </c>
      <c r="F38" s="42" t="s">
        <v>87</v>
      </c>
      <c r="G38" s="17">
        <v>6.03</v>
      </c>
      <c r="H38" s="42" t="s">
        <v>88</v>
      </c>
      <c r="I38" s="18">
        <v>4.6500000000000014E-2</v>
      </c>
      <c r="J38" s="18">
        <v>1.0800000000000001E-2</v>
      </c>
      <c r="K38" s="17">
        <v>22600000</v>
      </c>
      <c r="L38" s="17">
        <v>111.98</v>
      </c>
      <c r="M38" s="17">
        <v>25308.14</v>
      </c>
      <c r="N38" s="18">
        <v>7.1761281229531279E-2</v>
      </c>
      <c r="O38" s="18">
        <v>1.2547305536259963E-3</v>
      </c>
    </row>
    <row r="39" spans="2:15" ht="15" x14ac:dyDescent="0.25">
      <c r="B39" s="19" t="s">
        <v>4530</v>
      </c>
      <c r="C39" s="42" t="s">
        <v>4531</v>
      </c>
      <c r="D39" s="42" t="s">
        <v>85</v>
      </c>
      <c r="E39" s="42" t="s">
        <v>86</v>
      </c>
      <c r="F39" s="42" t="s">
        <v>87</v>
      </c>
      <c r="G39" s="17">
        <v>6.03</v>
      </c>
      <c r="H39" s="42" t="s">
        <v>88</v>
      </c>
      <c r="I39" s="18">
        <v>4.6500000000000007E-2</v>
      </c>
      <c r="J39" s="18">
        <v>1.06E-2</v>
      </c>
      <c r="K39" s="17">
        <v>2400000</v>
      </c>
      <c r="L39" s="17">
        <v>111.98</v>
      </c>
      <c r="M39" s="17">
        <v>2687.5899999999997</v>
      </c>
      <c r="N39" s="18">
        <v>7.6206667822951808E-3</v>
      </c>
      <c r="O39" s="18">
        <v>1.3324571812150916E-4</v>
      </c>
    </row>
    <row r="40" spans="2:15" ht="15" x14ac:dyDescent="0.25">
      <c r="B40" s="19" t="s">
        <v>4532</v>
      </c>
      <c r="C40" s="42" t="s">
        <v>4533</v>
      </c>
      <c r="D40" s="42" t="s">
        <v>85</v>
      </c>
      <c r="E40" s="42" t="s">
        <v>86</v>
      </c>
      <c r="F40" s="42" t="s">
        <v>87</v>
      </c>
      <c r="G40" s="17">
        <v>6.02</v>
      </c>
      <c r="H40" s="42" t="s">
        <v>88</v>
      </c>
      <c r="I40" s="18">
        <v>4.8000000000000001E-2</v>
      </c>
      <c r="J40" s="18">
        <v>6.8000000000000005E-3</v>
      </c>
      <c r="K40" s="17">
        <v>16000000</v>
      </c>
      <c r="L40" s="17">
        <v>142.22999999999999</v>
      </c>
      <c r="M40" s="17">
        <v>22756.799999999999</v>
      </c>
      <c r="N40" s="18">
        <v>6.452695159281549E-2</v>
      </c>
      <c r="O40" s="18">
        <v>1.1282398573248004E-3</v>
      </c>
    </row>
    <row r="41" spans="2:15" ht="15" x14ac:dyDescent="0.25">
      <c r="B41" s="19" t="s">
        <v>4534</v>
      </c>
      <c r="C41" s="42" t="s">
        <v>4535</v>
      </c>
      <c r="D41" s="42" t="s">
        <v>101</v>
      </c>
      <c r="E41" s="42" t="s">
        <v>86</v>
      </c>
      <c r="F41" s="42" t="s">
        <v>87</v>
      </c>
      <c r="G41" s="17">
        <v>2.77</v>
      </c>
      <c r="H41" s="42" t="s">
        <v>88</v>
      </c>
      <c r="I41" s="18">
        <v>5.7500000000000002E-2</v>
      </c>
      <c r="J41" s="18">
        <v>6.3E-3</v>
      </c>
      <c r="K41" s="17">
        <v>1254999.56</v>
      </c>
      <c r="L41" s="17">
        <v>146.12</v>
      </c>
      <c r="M41" s="17">
        <v>1833.805357</v>
      </c>
      <c r="N41" s="18">
        <v>5.1997587315345184E-3</v>
      </c>
      <c r="O41" s="18">
        <v>9.0916662023796604E-5</v>
      </c>
    </row>
    <row r="42" spans="2:15" ht="15" x14ac:dyDescent="0.25">
      <c r="B42" s="19" t="s">
        <v>4534</v>
      </c>
      <c r="C42" s="42" t="s">
        <v>4536</v>
      </c>
      <c r="D42" s="42" t="s">
        <v>101</v>
      </c>
      <c r="E42" s="42" t="s">
        <v>86</v>
      </c>
      <c r="F42" s="42" t="s">
        <v>87</v>
      </c>
      <c r="G42" s="17">
        <v>0.5</v>
      </c>
      <c r="H42" s="42" t="s">
        <v>88</v>
      </c>
      <c r="I42" s="18">
        <v>6.0999999999999999E-2</v>
      </c>
      <c r="J42" s="18">
        <v>3.2000000000000002E-3</v>
      </c>
      <c r="K42" s="17">
        <v>192995.79</v>
      </c>
      <c r="L42" s="17">
        <v>128.06</v>
      </c>
      <c r="M42" s="17">
        <v>247.15040870000001</v>
      </c>
      <c r="N42" s="18">
        <v>7.0079547468578475E-4</v>
      </c>
      <c r="O42" s="18">
        <v>1.2253258008571245E-5</v>
      </c>
    </row>
    <row r="43" spans="2:15" ht="15" x14ac:dyDescent="0.25">
      <c r="B43" s="19" t="s">
        <v>4534</v>
      </c>
      <c r="C43" s="42" t="s">
        <v>4537</v>
      </c>
      <c r="D43" s="42" t="s">
        <v>101</v>
      </c>
      <c r="E43" s="42" t="s">
        <v>86</v>
      </c>
      <c r="F43" s="42" t="s">
        <v>87</v>
      </c>
      <c r="G43" s="17">
        <v>0.68</v>
      </c>
      <c r="H43" s="42" t="s">
        <v>88</v>
      </c>
      <c r="I43" s="18">
        <v>0.06</v>
      </c>
      <c r="J43" s="18">
        <v>5.7999999999999996E-3</v>
      </c>
      <c r="K43" s="17">
        <v>128177.31</v>
      </c>
      <c r="L43" s="17">
        <v>126.36</v>
      </c>
      <c r="M43" s="17">
        <v>161.96484889999999</v>
      </c>
      <c r="N43" s="18">
        <v>4.5925165070255817E-4</v>
      </c>
      <c r="O43" s="18">
        <v>8.0299162454549333E-6</v>
      </c>
    </row>
    <row r="44" spans="2:15" ht="15" x14ac:dyDescent="0.25">
      <c r="B44" s="19" t="s">
        <v>4534</v>
      </c>
      <c r="C44" s="42" t="s">
        <v>4538</v>
      </c>
      <c r="D44" s="42" t="s">
        <v>101</v>
      </c>
      <c r="E44" s="42" t="s">
        <v>86</v>
      </c>
      <c r="F44" s="42" t="s">
        <v>87</v>
      </c>
      <c r="G44" s="17">
        <v>0.72</v>
      </c>
      <c r="H44" s="42" t="s">
        <v>88</v>
      </c>
      <c r="I44" s="18">
        <v>6.1000000000000006E-2</v>
      </c>
      <c r="J44" s="18">
        <v>5.5000000000000005E-3</v>
      </c>
      <c r="K44" s="17">
        <v>128663.97</v>
      </c>
      <c r="L44" s="17">
        <v>127.53</v>
      </c>
      <c r="M44" s="17">
        <v>164.08516090000001</v>
      </c>
      <c r="N44" s="18">
        <v>4.6526379958929386E-4</v>
      </c>
      <c r="O44" s="18">
        <v>8.13503737445216E-6</v>
      </c>
    </row>
    <row r="45" spans="2:15" ht="15" x14ac:dyDescent="0.25">
      <c r="B45" s="19" t="s">
        <v>4539</v>
      </c>
      <c r="C45" s="42" t="s">
        <v>4540</v>
      </c>
      <c r="D45" s="42" t="s">
        <v>101</v>
      </c>
      <c r="E45" s="42" t="s">
        <v>86</v>
      </c>
      <c r="F45" s="42" t="s">
        <v>87</v>
      </c>
      <c r="G45" s="17">
        <v>0.04</v>
      </c>
      <c r="H45" s="42" t="s">
        <v>88</v>
      </c>
      <c r="I45" s="18">
        <v>5.5E-2</v>
      </c>
      <c r="J45" s="18">
        <v>-4.0000000000000001E-3</v>
      </c>
      <c r="K45" s="17">
        <v>62874.97</v>
      </c>
      <c r="L45" s="17">
        <v>133.47999999999999</v>
      </c>
      <c r="M45" s="17">
        <v>83.93</v>
      </c>
      <c r="N45" s="18">
        <v>2.3798368167690558E-4</v>
      </c>
      <c r="O45" s="18">
        <v>4.1610934413129483E-6</v>
      </c>
    </row>
    <row r="46" spans="2:15" ht="15" x14ac:dyDescent="0.25">
      <c r="B46" s="19" t="s">
        <v>4541</v>
      </c>
      <c r="C46" s="42" t="s">
        <v>4542</v>
      </c>
      <c r="D46" s="42" t="s">
        <v>101</v>
      </c>
      <c r="E46" s="42" t="s">
        <v>86</v>
      </c>
      <c r="F46" s="42" t="s">
        <v>87</v>
      </c>
      <c r="G46" s="17">
        <v>0.7</v>
      </c>
      <c r="H46" s="42" t="s">
        <v>88</v>
      </c>
      <c r="I46" s="18">
        <v>0.06</v>
      </c>
      <c r="J46" s="18">
        <v>5.3000000000000009E-3</v>
      </c>
      <c r="K46" s="17">
        <v>97134.75</v>
      </c>
      <c r="L46" s="17">
        <v>126.39</v>
      </c>
      <c r="M46" s="17">
        <v>122.76861049999999</v>
      </c>
      <c r="N46" s="18">
        <v>3.4811063887939958E-4</v>
      </c>
      <c r="O46" s="18">
        <v>6.0866395800149403E-6</v>
      </c>
    </row>
    <row r="47" spans="2:15" ht="15" x14ac:dyDescent="0.25">
      <c r="B47" s="19" t="s">
        <v>4543</v>
      </c>
      <c r="C47" s="42" t="s">
        <v>4544</v>
      </c>
      <c r="D47" s="42" t="s">
        <v>101</v>
      </c>
      <c r="E47" s="42" t="s">
        <v>86</v>
      </c>
      <c r="F47" s="42" t="s">
        <v>87</v>
      </c>
      <c r="G47" s="17">
        <v>2.98</v>
      </c>
      <c r="H47" s="42" t="s">
        <v>88</v>
      </c>
      <c r="I47" s="18">
        <v>1.6500000000000001E-2</v>
      </c>
      <c r="J47" s="18">
        <v>6.0000000000000001E-3</v>
      </c>
      <c r="K47" s="17">
        <v>22524000</v>
      </c>
      <c r="L47" s="17">
        <v>104.9</v>
      </c>
      <c r="M47" s="17">
        <v>23627.67</v>
      </c>
      <c r="N47" s="18">
        <v>6.6996305207279533E-2</v>
      </c>
      <c r="O47" s="18">
        <v>1.1714159736745705E-3</v>
      </c>
    </row>
    <row r="48" spans="2:15" ht="15" x14ac:dyDescent="0.25">
      <c r="B48" s="19" t="s">
        <v>4545</v>
      </c>
      <c r="C48" s="42" t="s">
        <v>4546</v>
      </c>
      <c r="D48" s="42" t="s">
        <v>101</v>
      </c>
      <c r="E48" s="42" t="s">
        <v>86</v>
      </c>
      <c r="F48" s="42" t="s">
        <v>87</v>
      </c>
      <c r="G48" s="17">
        <v>1.3999999999999997</v>
      </c>
      <c r="H48" s="42" t="s">
        <v>88</v>
      </c>
      <c r="I48" s="18">
        <v>4.4999999999999998E-2</v>
      </c>
      <c r="J48" s="18">
        <v>3.8E-3</v>
      </c>
      <c r="K48" s="17">
        <v>274052.09000000003</v>
      </c>
      <c r="L48" s="17">
        <v>274.83</v>
      </c>
      <c r="M48" s="17">
        <v>753.18</v>
      </c>
      <c r="N48" s="18">
        <v>2.1356433857430204E-3</v>
      </c>
      <c r="O48" s="18">
        <v>3.7341264841273512E-5</v>
      </c>
    </row>
    <row r="49" spans="2:15" ht="15" x14ac:dyDescent="0.25">
      <c r="B49" s="19" t="s">
        <v>4547</v>
      </c>
      <c r="C49" s="42" t="s">
        <v>4548</v>
      </c>
      <c r="D49" s="42" t="s">
        <v>85</v>
      </c>
      <c r="E49" s="42" t="s">
        <v>86</v>
      </c>
      <c r="F49" s="42" t="s">
        <v>87</v>
      </c>
      <c r="G49" s="17">
        <v>2.37</v>
      </c>
      <c r="H49" s="42" t="s">
        <v>88</v>
      </c>
      <c r="I49" s="18">
        <v>2.4000000000000004E-2</v>
      </c>
      <c r="J49" s="18">
        <v>4.0999999999999995E-3</v>
      </c>
      <c r="K49" s="17">
        <v>634606.13</v>
      </c>
      <c r="L49" s="17">
        <v>107.0396904</v>
      </c>
      <c r="M49" s="17">
        <v>679.28043649999995</v>
      </c>
      <c r="N49" s="18">
        <v>1.926101026681347E-3</v>
      </c>
      <c r="O49" s="18">
        <v>3.3677461803078115E-5</v>
      </c>
    </row>
    <row r="50" spans="2:15" ht="15" x14ac:dyDescent="0.25">
      <c r="B50" s="19" t="s">
        <v>4549</v>
      </c>
      <c r="C50" s="42" t="s">
        <v>4550</v>
      </c>
      <c r="D50" s="42" t="s">
        <v>85</v>
      </c>
      <c r="E50" s="42" t="s">
        <v>86</v>
      </c>
      <c r="F50" s="42" t="s">
        <v>87</v>
      </c>
      <c r="G50" s="17">
        <v>7.56</v>
      </c>
      <c r="H50" s="42" t="s">
        <v>88</v>
      </c>
      <c r="I50" s="18">
        <v>1.3000000000000003E-2</v>
      </c>
      <c r="J50" s="18">
        <v>1.4499999999999999E-2</v>
      </c>
      <c r="K50" s="17">
        <v>35000000</v>
      </c>
      <c r="L50" s="17">
        <v>98.49</v>
      </c>
      <c r="M50" s="17">
        <v>34471.49</v>
      </c>
      <c r="N50" s="18">
        <v>9.7743978352062819E-2</v>
      </c>
      <c r="O50" s="18">
        <v>1.7090324192932786E-3</v>
      </c>
    </row>
    <row r="51" spans="2:15" ht="15" x14ac:dyDescent="0.25">
      <c r="B51" s="19" t="s">
        <v>4551</v>
      </c>
      <c r="C51" s="53" t="s">
        <v>4961</v>
      </c>
      <c r="D51" s="42" t="s">
        <v>101</v>
      </c>
      <c r="E51" s="42" t="s">
        <v>86</v>
      </c>
      <c r="F51" s="42" t="s">
        <v>87</v>
      </c>
      <c r="G51" s="17">
        <v>2.97</v>
      </c>
      <c r="H51" s="42" t="s">
        <v>88</v>
      </c>
      <c r="I51" s="18">
        <v>1.6500000000000001E-2</v>
      </c>
      <c r="J51" s="18">
        <v>5.8999999999999999E-3</v>
      </c>
      <c r="K51" s="17">
        <v>288000</v>
      </c>
      <c r="L51" s="17">
        <v>104.92</v>
      </c>
      <c r="M51" s="17">
        <v>302.1696</v>
      </c>
      <c r="N51" s="18">
        <v>8.5680250087975557E-4</v>
      </c>
      <c r="O51" s="18">
        <v>1.4981007276589504E-5</v>
      </c>
    </row>
    <row r="52" spans="2:15" ht="15" x14ac:dyDescent="0.25">
      <c r="B52" s="19" t="s">
        <v>4552</v>
      </c>
      <c r="C52" s="42" t="s">
        <v>4553</v>
      </c>
      <c r="D52" s="42" t="s">
        <v>91</v>
      </c>
      <c r="E52" s="42" t="s">
        <v>86</v>
      </c>
      <c r="F52" s="42" t="s">
        <v>87</v>
      </c>
      <c r="G52" s="17">
        <v>2.41</v>
      </c>
      <c r="H52" s="42" t="s">
        <v>88</v>
      </c>
      <c r="I52" s="18">
        <v>8.0000000000000002E-3</v>
      </c>
      <c r="J52" s="18">
        <v>6.5000000000000006E-3</v>
      </c>
      <c r="K52" s="17">
        <v>160000</v>
      </c>
      <c r="L52" s="17">
        <v>100.82</v>
      </c>
      <c r="M52" s="17">
        <v>161.31200000000001</v>
      </c>
      <c r="N52" s="18">
        <v>4.5740049635011309E-4</v>
      </c>
      <c r="O52" s="18">
        <v>7.9975492101164582E-6</v>
      </c>
    </row>
    <row r="53" spans="2:15" ht="15" x14ac:dyDescent="0.25">
      <c r="B53" s="19" t="s">
        <v>4554</v>
      </c>
      <c r="C53" s="42" t="s">
        <v>4555</v>
      </c>
      <c r="D53" s="42" t="s">
        <v>91</v>
      </c>
      <c r="E53" s="42" t="s">
        <v>86</v>
      </c>
      <c r="F53" s="42" t="s">
        <v>87</v>
      </c>
      <c r="G53" s="17">
        <v>4.4000000000000004</v>
      </c>
      <c r="H53" s="42" t="s">
        <v>88</v>
      </c>
      <c r="I53" s="18">
        <v>2.0499999999999997E-2</v>
      </c>
      <c r="J53" s="18">
        <v>8.5000000000000006E-3</v>
      </c>
      <c r="K53" s="17">
        <v>21786000</v>
      </c>
      <c r="L53" s="17">
        <v>106.24</v>
      </c>
      <c r="M53" s="17">
        <v>23145.446400000001</v>
      </c>
      <c r="N53" s="18">
        <v>6.5628959231829861E-2</v>
      </c>
      <c r="O53" s="18">
        <v>1.1475082236542403E-3</v>
      </c>
    </row>
    <row r="54" spans="2:15" ht="15" x14ac:dyDescent="0.25">
      <c r="B54" s="19" t="s">
        <v>4556</v>
      </c>
      <c r="C54" s="42" t="s">
        <v>4557</v>
      </c>
      <c r="D54" s="42" t="s">
        <v>91</v>
      </c>
      <c r="E54" s="42" t="s">
        <v>86</v>
      </c>
      <c r="F54" s="42" t="s">
        <v>87</v>
      </c>
      <c r="G54" s="17">
        <v>1.58</v>
      </c>
      <c r="H54" s="42" t="s">
        <v>88</v>
      </c>
      <c r="I54" s="18">
        <v>1.7000000000000005E-2</v>
      </c>
      <c r="J54" s="18">
        <v>7.3000000000000009E-3</v>
      </c>
      <c r="K54" s="17">
        <v>15848000</v>
      </c>
      <c r="L54" s="17">
        <v>101.94</v>
      </c>
      <c r="M54" s="17">
        <v>16155.4512</v>
      </c>
      <c r="N54" s="18">
        <v>4.5808813960771855E-2</v>
      </c>
      <c r="O54" s="18">
        <v>8.0095725044407719E-4</v>
      </c>
    </row>
    <row r="55" spans="2:15" ht="15" x14ac:dyDescent="0.25">
      <c r="B55" s="19" t="s">
        <v>4558</v>
      </c>
      <c r="C55" s="42" t="s">
        <v>4559</v>
      </c>
      <c r="D55" s="42" t="s">
        <v>101</v>
      </c>
      <c r="E55" s="42" t="s">
        <v>86</v>
      </c>
      <c r="F55" s="42" t="s">
        <v>87</v>
      </c>
      <c r="G55" s="17">
        <v>5.54</v>
      </c>
      <c r="H55" s="42" t="s">
        <v>88</v>
      </c>
      <c r="I55" s="18">
        <v>2.4600000000000004E-2</v>
      </c>
      <c r="J55" s="18">
        <v>9.3999999999999986E-3</v>
      </c>
      <c r="K55" s="17">
        <v>2914000</v>
      </c>
      <c r="L55" s="17">
        <v>109.16</v>
      </c>
      <c r="M55" s="17">
        <v>3180.9223999999999</v>
      </c>
      <c r="N55" s="18">
        <v>9.0195117822058669E-3</v>
      </c>
      <c r="O55" s="18">
        <v>1.5770422180347245E-4</v>
      </c>
    </row>
    <row r="56" spans="2:15" ht="15" x14ac:dyDescent="0.25">
      <c r="B56" s="19" t="s">
        <v>4560</v>
      </c>
      <c r="C56" s="42" t="s">
        <v>4561</v>
      </c>
      <c r="D56" s="42" t="s">
        <v>91</v>
      </c>
      <c r="E56" s="42" t="s">
        <v>86</v>
      </c>
      <c r="F56" s="42" t="s">
        <v>87</v>
      </c>
      <c r="G56" s="17">
        <v>2.4199999999999995</v>
      </c>
      <c r="H56" s="42" t="s">
        <v>88</v>
      </c>
      <c r="I56" s="18">
        <v>8.0000000000000002E-3</v>
      </c>
      <c r="J56" s="18">
        <v>6.5000000000000006E-3</v>
      </c>
      <c r="K56" s="17">
        <v>11270000</v>
      </c>
      <c r="L56" s="17">
        <v>100.82</v>
      </c>
      <c r="M56" s="17">
        <v>11362.414000000001</v>
      </c>
      <c r="N56" s="18">
        <v>3.2218147461661094E-2</v>
      </c>
      <c r="O56" s="18">
        <v>5.6332737248757797E-4</v>
      </c>
    </row>
    <row r="57" spans="2:15" ht="15" x14ac:dyDescent="0.25">
      <c r="B57" s="19" t="s">
        <v>4562</v>
      </c>
      <c r="C57" s="42" t="s">
        <v>4563</v>
      </c>
      <c r="D57" s="42" t="s">
        <v>91</v>
      </c>
      <c r="E57" s="42" t="s">
        <v>86</v>
      </c>
      <c r="F57" s="42" t="s">
        <v>87</v>
      </c>
      <c r="G57" s="17">
        <v>2.98</v>
      </c>
      <c r="H57" s="42" t="s">
        <v>88</v>
      </c>
      <c r="I57" s="18">
        <v>1.6500000000000001E-2</v>
      </c>
      <c r="J57" s="18">
        <v>5.9000000000000007E-3</v>
      </c>
      <c r="K57" s="17">
        <v>17188000</v>
      </c>
      <c r="L57" s="17">
        <v>104.9</v>
      </c>
      <c r="M57" s="17">
        <v>18030.212</v>
      </c>
      <c r="N57" s="18">
        <v>5.1124701932266446E-2</v>
      </c>
      <c r="O57" s="18">
        <v>8.9390440722842855E-4</v>
      </c>
    </row>
    <row r="58" spans="2:15" ht="15" x14ac:dyDescent="0.25">
      <c r="B58" s="19" t="s">
        <v>4564</v>
      </c>
      <c r="C58" s="42" t="s">
        <v>4565</v>
      </c>
      <c r="D58" s="42" t="s">
        <v>101</v>
      </c>
      <c r="E58" s="42" t="s">
        <v>86</v>
      </c>
      <c r="F58" s="42" t="s">
        <v>87</v>
      </c>
      <c r="G58" s="17">
        <v>13.35</v>
      </c>
      <c r="H58" s="42" t="s">
        <v>88</v>
      </c>
      <c r="I58" s="18">
        <v>4.9500000000000002E-2</v>
      </c>
      <c r="J58" s="18">
        <v>1.89E-2</v>
      </c>
      <c r="K58" s="17">
        <v>900000</v>
      </c>
      <c r="L58" s="17">
        <v>179.58</v>
      </c>
      <c r="M58" s="17">
        <v>1616.22</v>
      </c>
      <c r="N58" s="18">
        <v>4.5827950196574326E-3</v>
      </c>
      <c r="O58" s="18">
        <v>8.0129184340746015E-5</v>
      </c>
    </row>
    <row r="59" spans="2:15" ht="15" x14ac:dyDescent="0.25">
      <c r="B59" s="19" t="s">
        <v>4566</v>
      </c>
      <c r="C59" s="42" t="s">
        <v>4567</v>
      </c>
      <c r="D59" s="42" t="s">
        <v>100</v>
      </c>
      <c r="E59" s="42" t="s">
        <v>95</v>
      </c>
      <c r="F59" s="42" t="s">
        <v>87</v>
      </c>
      <c r="G59" s="17">
        <v>1.4699999999999998</v>
      </c>
      <c r="H59" s="42" t="s">
        <v>88</v>
      </c>
      <c r="I59" s="18">
        <v>6.1299999999999993E-2</v>
      </c>
      <c r="J59" s="18">
        <v>6.4000000000000003E-3</v>
      </c>
      <c r="K59" s="17">
        <v>125625.4</v>
      </c>
      <c r="L59" s="17">
        <v>142.72</v>
      </c>
      <c r="M59" s="17">
        <v>179.3</v>
      </c>
      <c r="N59" s="18">
        <v>5.0840550607255059E-4</v>
      </c>
      <c r="O59" s="18">
        <v>8.8893608248232052E-6</v>
      </c>
    </row>
    <row r="60" spans="2:15" ht="15" x14ac:dyDescent="0.25">
      <c r="B60" s="19" t="s">
        <v>4568</v>
      </c>
      <c r="C60" s="42" t="s">
        <v>4569</v>
      </c>
      <c r="D60" s="42" t="s">
        <v>100</v>
      </c>
      <c r="E60" s="42" t="s">
        <v>95</v>
      </c>
      <c r="F60" s="42" t="s">
        <v>87</v>
      </c>
      <c r="G60" s="17">
        <v>1.5199999999999998</v>
      </c>
      <c r="H60" s="42" t="s">
        <v>88</v>
      </c>
      <c r="I60" s="18">
        <v>6.1700000000000005E-2</v>
      </c>
      <c r="J60" s="18">
        <v>6.1999999999999998E-3</v>
      </c>
      <c r="K60" s="17">
        <v>111691.9</v>
      </c>
      <c r="L60" s="17">
        <v>143.47</v>
      </c>
      <c r="M60" s="17">
        <v>160.25</v>
      </c>
      <c r="N60" s="18">
        <v>4.5438919324108327E-4</v>
      </c>
      <c r="O60" s="18">
        <v>7.9448972235243639E-6</v>
      </c>
    </row>
    <row r="61" spans="2:15" ht="15" x14ac:dyDescent="0.25">
      <c r="B61" s="19" t="s">
        <v>4570</v>
      </c>
      <c r="C61" s="42" t="s">
        <v>4571</v>
      </c>
      <c r="D61" s="42" t="s">
        <v>100</v>
      </c>
      <c r="E61" s="42" t="s">
        <v>95</v>
      </c>
      <c r="F61" s="42" t="s">
        <v>87</v>
      </c>
      <c r="G61" s="17">
        <v>1.55</v>
      </c>
      <c r="H61" s="42" t="s">
        <v>88</v>
      </c>
      <c r="I61" s="18">
        <v>6.2E-2</v>
      </c>
      <c r="J61" s="18">
        <v>3.8E-3</v>
      </c>
      <c r="K61" s="17">
        <v>95240.989999999991</v>
      </c>
      <c r="L61" s="17">
        <v>144.06</v>
      </c>
      <c r="M61" s="17">
        <v>137.19999999999999</v>
      </c>
      <c r="N61" s="18">
        <v>3.8903087246600071E-4</v>
      </c>
      <c r="O61" s="18">
        <v>6.8021210550236673E-6</v>
      </c>
    </row>
    <row r="62" spans="2:15" ht="15" x14ac:dyDescent="0.25">
      <c r="B62" s="19" t="s">
        <v>4570</v>
      </c>
      <c r="C62" s="42" t="s">
        <v>4572</v>
      </c>
      <c r="D62" s="42" t="s">
        <v>100</v>
      </c>
      <c r="E62" s="42" t="s">
        <v>95</v>
      </c>
      <c r="F62" s="42" t="s">
        <v>87</v>
      </c>
      <c r="G62" s="17">
        <v>1.5999999999999999</v>
      </c>
      <c r="H62" s="42" t="s">
        <v>88</v>
      </c>
      <c r="I62" s="18">
        <v>6.2E-2</v>
      </c>
      <c r="J62" s="18">
        <v>6.0000000000000001E-3</v>
      </c>
      <c r="K62" s="17">
        <v>142861.54999999999</v>
      </c>
      <c r="L62" s="17">
        <v>144.19</v>
      </c>
      <c r="M62" s="17">
        <v>205.99</v>
      </c>
      <c r="N62" s="18">
        <v>5.8408505407632288E-4</v>
      </c>
      <c r="O62" s="18">
        <v>1.021260142947759E-5</v>
      </c>
    </row>
    <row r="63" spans="2:15" ht="15" x14ac:dyDescent="0.25">
      <c r="B63" s="19" t="s">
        <v>4573</v>
      </c>
      <c r="C63" s="42" t="s">
        <v>4574</v>
      </c>
      <c r="D63" s="42" t="s">
        <v>91</v>
      </c>
      <c r="E63" s="42" t="s">
        <v>95</v>
      </c>
      <c r="F63" s="42" t="s">
        <v>87</v>
      </c>
      <c r="G63" s="17">
        <v>4.4000000000000004</v>
      </c>
      <c r="H63" s="42" t="s">
        <v>88</v>
      </c>
      <c r="I63" s="18">
        <v>2.0499999999999997E-2</v>
      </c>
      <c r="J63" s="18">
        <v>7.8000000000000014E-3</v>
      </c>
      <c r="K63" s="17">
        <v>38214000</v>
      </c>
      <c r="L63" s="17">
        <v>106.56</v>
      </c>
      <c r="M63" s="17">
        <v>40720.839999999997</v>
      </c>
      <c r="N63" s="18">
        <v>0.11546402268767071</v>
      </c>
      <c r="O63" s="18">
        <v>2.0188635797540083E-3</v>
      </c>
    </row>
    <row r="64" spans="2:15" ht="15" x14ac:dyDescent="0.25">
      <c r="B64" s="19" t="s">
        <v>4575</v>
      </c>
      <c r="C64" s="42" t="s">
        <v>4576</v>
      </c>
      <c r="D64" s="42" t="s">
        <v>100</v>
      </c>
      <c r="E64" s="42" t="s">
        <v>95</v>
      </c>
      <c r="F64" s="42" t="s">
        <v>87</v>
      </c>
      <c r="G64" s="17">
        <v>1.46</v>
      </c>
      <c r="H64" s="42" t="s">
        <v>88</v>
      </c>
      <c r="I64" s="18">
        <v>6.0999999999999999E-2</v>
      </c>
      <c r="J64" s="18">
        <v>6.4000000000000003E-3</v>
      </c>
      <c r="K64" s="17">
        <v>70970.740000000005</v>
      </c>
      <c r="L64" s="17">
        <v>142.66</v>
      </c>
      <c r="M64" s="17">
        <v>101.24685770000001</v>
      </c>
      <c r="N64" s="18">
        <v>2.87085666074869E-4</v>
      </c>
      <c r="O64" s="18">
        <v>5.0196310679020066E-6</v>
      </c>
    </row>
    <row r="65" spans="2:15" ht="15" x14ac:dyDescent="0.25">
      <c r="B65" s="19" t="s">
        <v>4577</v>
      </c>
      <c r="C65" s="42" t="s">
        <v>4578</v>
      </c>
      <c r="D65" s="42" t="s">
        <v>100</v>
      </c>
      <c r="E65" s="42" t="s">
        <v>351</v>
      </c>
      <c r="F65" s="42" t="s">
        <v>87</v>
      </c>
      <c r="G65" s="17">
        <v>0.64</v>
      </c>
      <c r="H65" s="42" t="s">
        <v>88</v>
      </c>
      <c r="I65" s="18">
        <v>6.0999999999999999E-2</v>
      </c>
      <c r="J65" s="18">
        <v>6.0999999999999995E-3</v>
      </c>
      <c r="K65" s="17">
        <v>97678.22</v>
      </c>
      <c r="L65" s="17">
        <v>126.48</v>
      </c>
      <c r="M65" s="17">
        <v>123.5434127</v>
      </c>
      <c r="N65" s="18">
        <v>3.5030759205618219E-4</v>
      </c>
      <c r="O65" s="18">
        <v>6.1250528333538517E-6</v>
      </c>
    </row>
    <row r="66" spans="2:15" ht="15" x14ac:dyDescent="0.25">
      <c r="B66" s="19" t="s">
        <v>4579</v>
      </c>
      <c r="C66" s="42" t="s">
        <v>4580</v>
      </c>
      <c r="D66" s="42" t="s">
        <v>4581</v>
      </c>
      <c r="E66" s="42" t="s">
        <v>409</v>
      </c>
      <c r="F66" s="42" t="s">
        <v>87</v>
      </c>
      <c r="G66" s="17">
        <v>0.66</v>
      </c>
      <c r="H66" s="42" t="s">
        <v>88</v>
      </c>
      <c r="I66" s="18">
        <v>6.3500000000000001E-2</v>
      </c>
      <c r="J66" s="18">
        <v>8.3000000000000001E-3</v>
      </c>
      <c r="K66" s="17">
        <v>533333.32999999996</v>
      </c>
      <c r="L66" s="17">
        <v>131.04</v>
      </c>
      <c r="M66" s="17">
        <v>698.88</v>
      </c>
      <c r="N66" s="18">
        <v>1.9816756279084444E-3</v>
      </c>
      <c r="O66" s="18">
        <v>3.4649171741508316E-5</v>
      </c>
    </row>
    <row r="67" spans="2:15" ht="15" x14ac:dyDescent="0.25">
      <c r="B67" s="19" t="s">
        <v>4582</v>
      </c>
      <c r="C67" s="42" t="s">
        <v>4583</v>
      </c>
      <c r="D67" s="42" t="s">
        <v>4581</v>
      </c>
      <c r="E67" s="42" t="s">
        <v>409</v>
      </c>
      <c r="F67" s="42" t="s">
        <v>87</v>
      </c>
      <c r="G67" s="17">
        <v>0.66</v>
      </c>
      <c r="H67" s="42" t="s">
        <v>88</v>
      </c>
      <c r="I67" s="18">
        <v>6.3500000000000001E-2</v>
      </c>
      <c r="J67" s="18">
        <v>8.3999999999999995E-3</v>
      </c>
      <c r="K67" s="17">
        <v>33333.33</v>
      </c>
      <c r="L67" s="17">
        <v>131.04</v>
      </c>
      <c r="M67" s="17">
        <v>43.679995630000001</v>
      </c>
      <c r="N67" s="18">
        <v>1.2385471435313411E-4</v>
      </c>
      <c r="O67" s="18">
        <v>2.1655730171877901E-6</v>
      </c>
    </row>
    <row r="68" spans="2:15" x14ac:dyDescent="0.2">
      <c r="B68" s="43"/>
      <c r="C68" s="44"/>
      <c r="D68" s="44"/>
      <c r="E68" s="44"/>
      <c r="F68" s="44"/>
      <c r="G68" s="22"/>
      <c r="H68" s="44"/>
      <c r="I68" s="22"/>
      <c r="J68" s="22"/>
      <c r="K68" s="22"/>
      <c r="L68" s="22"/>
      <c r="M68" s="22"/>
      <c r="N68" s="22"/>
      <c r="O68" s="22"/>
    </row>
    <row r="69" spans="2:15" ht="15" x14ac:dyDescent="0.25">
      <c r="B69" s="16" t="s">
        <v>3217</v>
      </c>
      <c r="C69" s="41"/>
      <c r="D69" s="41"/>
      <c r="E69" s="41"/>
      <c r="F69" s="41"/>
      <c r="G69" s="17">
        <v>0</v>
      </c>
      <c r="H69" s="41"/>
      <c r="I69" s="18"/>
      <c r="J69" s="18">
        <v>0</v>
      </c>
      <c r="K69" s="17"/>
      <c r="L69" s="17"/>
      <c r="M69" s="17">
        <v>5721.814949999999</v>
      </c>
      <c r="N69" s="18">
        <v>1.6224217653699025E-2</v>
      </c>
      <c r="O69" s="18">
        <v>2.8367695294711511E-4</v>
      </c>
    </row>
    <row r="70" spans="2:15" ht="15" x14ac:dyDescent="0.25">
      <c r="B70" s="19" t="s">
        <v>4465</v>
      </c>
      <c r="C70" s="42" t="s">
        <v>4584</v>
      </c>
      <c r="D70" s="42" t="s">
        <v>91</v>
      </c>
      <c r="E70" s="42" t="s">
        <v>86</v>
      </c>
      <c r="F70" s="42" t="s">
        <v>87</v>
      </c>
      <c r="G70" s="17">
        <v>0</v>
      </c>
      <c r="H70" s="42" t="s">
        <v>88</v>
      </c>
      <c r="I70" s="18">
        <v>0</v>
      </c>
      <c r="J70" s="18">
        <v>0</v>
      </c>
      <c r="K70" s="17">
        <v>5721819.54</v>
      </c>
      <c r="L70" s="17">
        <v>100</v>
      </c>
      <c r="M70" s="17">
        <v>5721.814949999999</v>
      </c>
      <c r="N70" s="18">
        <v>1.6224217653699025E-2</v>
      </c>
      <c r="O70" s="18">
        <v>2.8367695294711511E-4</v>
      </c>
    </row>
    <row r="71" spans="2:15" x14ac:dyDescent="0.2">
      <c r="B71" s="43"/>
      <c r="C71" s="44"/>
      <c r="D71" s="44"/>
      <c r="E71" s="44"/>
      <c r="F71" s="44"/>
      <c r="G71" s="22"/>
      <c r="H71" s="44"/>
      <c r="I71" s="22"/>
      <c r="J71" s="22"/>
      <c r="K71" s="22"/>
      <c r="L71" s="22"/>
      <c r="M71" s="22"/>
      <c r="N71" s="22"/>
      <c r="O71" s="22"/>
    </row>
    <row r="72" spans="2:15" ht="15" x14ac:dyDescent="0.25">
      <c r="B72" s="16" t="s">
        <v>4585</v>
      </c>
      <c r="C72" s="41"/>
      <c r="D72" s="41"/>
      <c r="E72" s="41"/>
      <c r="F72" s="41"/>
      <c r="G72" s="17">
        <v>9.9999999999999985E-3</v>
      </c>
      <c r="H72" s="41"/>
      <c r="I72" s="18"/>
      <c r="J72" s="18">
        <v>9.9999999999999978E-5</v>
      </c>
      <c r="K72" s="17"/>
      <c r="L72" s="17"/>
      <c r="M72" s="17">
        <v>-18173.336461050003</v>
      </c>
      <c r="N72" s="18">
        <v>-5.1530531625805141E-2</v>
      </c>
      <c r="O72" s="18">
        <v>-9.0100025205348063E-4</v>
      </c>
    </row>
    <row r="73" spans="2:15" ht="15" x14ac:dyDescent="0.25">
      <c r="B73" s="19" t="s">
        <v>4586</v>
      </c>
      <c r="C73" s="42" t="s">
        <v>4587</v>
      </c>
      <c r="D73" s="42" t="s">
        <v>91</v>
      </c>
      <c r="E73" s="42" t="s">
        <v>86</v>
      </c>
      <c r="F73" s="42" t="s">
        <v>87</v>
      </c>
      <c r="G73" s="17">
        <v>9.9999999999999985E-3</v>
      </c>
      <c r="H73" s="42" t="s">
        <v>50</v>
      </c>
      <c r="I73" s="18">
        <v>0</v>
      </c>
      <c r="J73" s="18">
        <v>9.9999999999999978E-5</v>
      </c>
      <c r="K73" s="17">
        <v>-5027202.3399999989</v>
      </c>
      <c r="L73" s="17">
        <v>100</v>
      </c>
      <c r="M73" s="17">
        <v>-18173.336461050003</v>
      </c>
      <c r="N73" s="18">
        <v>-5.1530531625805141E-2</v>
      </c>
      <c r="O73" s="18">
        <v>-9.0100025205348063E-4</v>
      </c>
    </row>
    <row r="74" spans="2:15" x14ac:dyDescent="0.2">
      <c r="B74" s="43"/>
      <c r="C74" s="44"/>
      <c r="D74" s="44"/>
      <c r="E74" s="44"/>
      <c r="F74" s="44"/>
      <c r="G74" s="22"/>
      <c r="H74" s="44"/>
      <c r="I74" s="22"/>
      <c r="J74" s="22"/>
      <c r="K74" s="22"/>
      <c r="L74" s="22"/>
      <c r="M74" s="22"/>
      <c r="N74" s="22"/>
      <c r="O74" s="22"/>
    </row>
    <row r="75" spans="2:15" ht="15" x14ac:dyDescent="0.25">
      <c r="B75" s="16" t="s">
        <v>4588</v>
      </c>
      <c r="C75" s="41"/>
      <c r="D75" s="41"/>
      <c r="E75" s="41"/>
      <c r="F75" s="41"/>
      <c r="G75" s="17"/>
      <c r="H75" s="41"/>
      <c r="I75" s="18"/>
      <c r="J75" s="18"/>
      <c r="K75" s="17"/>
      <c r="L75" s="17"/>
      <c r="M75" s="17"/>
      <c r="N75" s="18"/>
      <c r="O75" s="18"/>
    </row>
    <row r="76" spans="2:15" ht="15" x14ac:dyDescent="0.25">
      <c r="B76" s="19" t="s">
        <v>102</v>
      </c>
      <c r="C76" s="42" t="s">
        <v>102</v>
      </c>
      <c r="D76" s="42" t="s">
        <v>102</v>
      </c>
      <c r="E76" s="42" t="s">
        <v>102</v>
      </c>
      <c r="F76" s="42" t="s">
        <v>102</v>
      </c>
      <c r="G76" s="17"/>
      <c r="H76" s="42" t="s">
        <v>102</v>
      </c>
      <c r="I76" s="18">
        <v>0</v>
      </c>
      <c r="J76" s="18"/>
      <c r="K76" s="17">
        <v>0</v>
      </c>
      <c r="L76" s="17">
        <v>0</v>
      </c>
      <c r="M76" s="17"/>
      <c r="N76" s="18"/>
      <c r="O76" s="18"/>
    </row>
    <row r="77" spans="2:15" x14ac:dyDescent="0.2">
      <c r="B77" s="43"/>
      <c r="C77" s="44"/>
      <c r="D77" s="44"/>
      <c r="E77" s="44"/>
      <c r="F77" s="44"/>
      <c r="G77" s="22"/>
      <c r="H77" s="44"/>
      <c r="I77" s="22"/>
      <c r="J77" s="22"/>
      <c r="K77" s="22"/>
      <c r="L77" s="22"/>
      <c r="M77" s="22"/>
      <c r="N77" s="22"/>
      <c r="O77" s="22"/>
    </row>
    <row r="78" spans="2:15" ht="15" x14ac:dyDescent="0.25">
      <c r="B78" s="16" t="s">
        <v>2089</v>
      </c>
      <c r="C78" s="41"/>
      <c r="D78" s="41"/>
      <c r="E78" s="41"/>
      <c r="F78" s="41"/>
      <c r="G78" s="17"/>
      <c r="H78" s="41"/>
      <c r="I78" s="18"/>
      <c r="J78" s="18"/>
      <c r="K78" s="17"/>
      <c r="L78" s="17"/>
      <c r="M78" s="17"/>
      <c r="N78" s="18"/>
      <c r="O78" s="18"/>
    </row>
    <row r="79" spans="2:15" ht="15" x14ac:dyDescent="0.25">
      <c r="B79" s="19" t="s">
        <v>102</v>
      </c>
      <c r="C79" s="42" t="s">
        <v>102</v>
      </c>
      <c r="D79" s="42" t="s">
        <v>102</v>
      </c>
      <c r="E79" s="42" t="s">
        <v>102</v>
      </c>
      <c r="F79" s="42" t="s">
        <v>102</v>
      </c>
      <c r="G79" s="17"/>
      <c r="H79" s="42" t="s">
        <v>102</v>
      </c>
      <c r="I79" s="18">
        <v>0</v>
      </c>
      <c r="J79" s="18"/>
      <c r="K79" s="17">
        <v>0</v>
      </c>
      <c r="L79" s="17">
        <v>0</v>
      </c>
      <c r="M79" s="17"/>
      <c r="N79" s="18"/>
      <c r="O79" s="18"/>
    </row>
    <row r="80" spans="2:15" x14ac:dyDescent="0.2">
      <c r="B80" s="43"/>
      <c r="C80" s="44"/>
      <c r="D80" s="44"/>
      <c r="E80" s="44"/>
      <c r="F80" s="44"/>
      <c r="G80" s="22"/>
      <c r="H80" s="44"/>
      <c r="I80" s="22"/>
      <c r="J80" s="22"/>
      <c r="K80" s="22"/>
      <c r="L80" s="22"/>
      <c r="M80" s="22"/>
      <c r="N80" s="22"/>
      <c r="O80" s="22"/>
    </row>
    <row r="81" spans="2:15" ht="15" x14ac:dyDescent="0.25">
      <c r="B81" s="23" t="s">
        <v>283</v>
      </c>
      <c r="C81" s="41"/>
      <c r="D81" s="41"/>
      <c r="E81" s="41"/>
      <c r="F81" s="41"/>
      <c r="G81" s="17"/>
      <c r="H81" s="41"/>
      <c r="I81" s="18"/>
      <c r="J81" s="18"/>
      <c r="K81" s="17"/>
      <c r="L81" s="17"/>
      <c r="M81" s="17"/>
      <c r="N81" s="18"/>
      <c r="O81" s="18"/>
    </row>
    <row r="82" spans="2:15" ht="15" x14ac:dyDescent="0.25">
      <c r="B82" s="16" t="s">
        <v>4589</v>
      </c>
      <c r="C82" s="41"/>
      <c r="D82" s="41"/>
      <c r="E82" s="41"/>
      <c r="F82" s="41"/>
      <c r="G82" s="17"/>
      <c r="H82" s="41"/>
      <c r="I82" s="18"/>
      <c r="J82" s="18"/>
      <c r="K82" s="17"/>
      <c r="L82" s="17"/>
      <c r="M82" s="17"/>
      <c r="N82" s="18"/>
      <c r="O82" s="18"/>
    </row>
    <row r="83" spans="2:15" ht="15" x14ac:dyDescent="0.25">
      <c r="B83" s="19" t="s">
        <v>102</v>
      </c>
      <c r="C83" s="42" t="s">
        <v>102</v>
      </c>
      <c r="D83" s="42" t="s">
        <v>102</v>
      </c>
      <c r="E83" s="42" t="s">
        <v>102</v>
      </c>
      <c r="F83" s="42" t="s">
        <v>102</v>
      </c>
      <c r="G83" s="17"/>
      <c r="H83" s="42" t="s">
        <v>102</v>
      </c>
      <c r="I83" s="18">
        <v>0</v>
      </c>
      <c r="J83" s="18"/>
      <c r="K83" s="17">
        <v>0</v>
      </c>
      <c r="L83" s="17">
        <v>0</v>
      </c>
      <c r="M83" s="17"/>
      <c r="N83" s="18"/>
      <c r="O83" s="18"/>
    </row>
    <row r="84" spans="2:15" x14ac:dyDescent="0.2">
      <c r="B84" s="43"/>
      <c r="C84" s="44"/>
      <c r="D84" s="44"/>
      <c r="E84" s="44"/>
      <c r="F84" s="44"/>
      <c r="G84" s="22"/>
      <c r="H84" s="44"/>
      <c r="I84" s="22"/>
      <c r="J84" s="22"/>
      <c r="K84" s="22"/>
      <c r="L84" s="22"/>
      <c r="M84" s="22"/>
      <c r="N84" s="22"/>
      <c r="O84" s="22"/>
    </row>
    <row r="85" spans="2:15" x14ac:dyDescent="0.2">
      <c r="B85" s="46"/>
      <c r="C85" s="47"/>
      <c r="D85" s="47"/>
      <c r="E85" s="47"/>
      <c r="F85" s="47"/>
      <c r="G85" s="48"/>
      <c r="H85" s="47"/>
      <c r="I85" s="48"/>
      <c r="J85" s="48"/>
      <c r="K85" s="48"/>
      <c r="L85" s="48"/>
      <c r="M85" s="48"/>
      <c r="N85" s="48"/>
      <c r="O85" s="48"/>
    </row>
    <row r="87" spans="2:15" x14ac:dyDescent="0.2">
      <c r="B87" s="34" t="s">
        <v>60</v>
      </c>
    </row>
    <row r="89" spans="2:15" x14ac:dyDescent="0.2">
      <c r="B89" s="35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rightToLeft="1" zoomScale="80" zoomScaleNormal="80" workbookViewId="0"/>
  </sheetViews>
  <sheetFormatPr defaultRowHeight="14.25" x14ac:dyDescent="0.2"/>
  <cols>
    <col min="2" max="2" width="62" bestFit="1" customWidth="1"/>
    <col min="3" max="9" width="19.25" customWidth="1"/>
  </cols>
  <sheetData>
    <row r="1" spans="2:9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</row>
    <row r="2" spans="2:9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</row>
    <row r="3" spans="2:9" ht="18" x14ac:dyDescent="0.25">
      <c r="B3" s="1" t="s">
        <v>4</v>
      </c>
      <c r="C3" s="2" t="s">
        <v>5</v>
      </c>
      <c r="D3" s="3"/>
      <c r="E3" s="4"/>
      <c r="F3" s="4"/>
      <c r="G3" s="4"/>
      <c r="H3" s="4"/>
      <c r="I3" s="4"/>
    </row>
    <row r="4" spans="2:9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</row>
    <row r="5" spans="2:9" ht="18" x14ac:dyDescent="0.25">
      <c r="B5" s="3"/>
      <c r="C5" s="3"/>
      <c r="D5" s="3"/>
      <c r="E5" s="4"/>
      <c r="F5" s="4"/>
      <c r="G5" s="4"/>
      <c r="H5" s="4"/>
      <c r="I5" s="4"/>
    </row>
    <row r="6" spans="2:9" ht="15" x14ac:dyDescent="0.25">
      <c r="B6" s="5" t="s">
        <v>4591</v>
      </c>
      <c r="C6" s="6"/>
      <c r="D6" s="6"/>
      <c r="E6" s="6"/>
      <c r="F6" s="6"/>
      <c r="G6" s="6"/>
      <c r="H6" s="6"/>
      <c r="I6" s="6"/>
    </row>
    <row r="7" spans="2:9" ht="30" x14ac:dyDescent="0.2">
      <c r="B7" s="36" t="s">
        <v>2426</v>
      </c>
      <c r="C7" s="37" t="s">
        <v>4592</v>
      </c>
      <c r="D7" s="37" t="s">
        <v>4593</v>
      </c>
      <c r="E7" s="37" t="s">
        <v>4594</v>
      </c>
      <c r="F7" s="37" t="s">
        <v>67</v>
      </c>
      <c r="G7" s="37" t="s">
        <v>4595</v>
      </c>
      <c r="H7" s="37" t="s">
        <v>71</v>
      </c>
      <c r="I7" s="37" t="s">
        <v>72</v>
      </c>
    </row>
    <row r="8" spans="2:9" x14ac:dyDescent="0.2">
      <c r="B8" s="9"/>
      <c r="C8" s="10" t="s">
        <v>162</v>
      </c>
      <c r="D8" s="10"/>
      <c r="E8" s="10" t="s">
        <v>12</v>
      </c>
      <c r="F8" s="10"/>
      <c r="G8" s="10" t="s">
        <v>4596</v>
      </c>
      <c r="H8" s="10" t="s">
        <v>12</v>
      </c>
      <c r="I8" s="10" t="s">
        <v>12</v>
      </c>
    </row>
    <row r="9" spans="2:9" x14ac:dyDescent="0.2">
      <c r="B9" s="11"/>
      <c r="C9" s="12" t="s">
        <v>13</v>
      </c>
      <c r="D9" s="12" t="s">
        <v>14</v>
      </c>
      <c r="E9" s="12" t="s">
        <v>73</v>
      </c>
      <c r="F9" s="12" t="s">
        <v>74</v>
      </c>
      <c r="G9" s="12" t="s">
        <v>75</v>
      </c>
      <c r="H9" s="12" t="s">
        <v>76</v>
      </c>
      <c r="I9" s="12" t="s">
        <v>77</v>
      </c>
    </row>
    <row r="10" spans="2:9" ht="15" x14ac:dyDescent="0.25">
      <c r="B10" s="24" t="s">
        <v>4601</v>
      </c>
      <c r="C10" s="45"/>
      <c r="D10" s="45"/>
      <c r="E10" s="26"/>
      <c r="F10" s="45"/>
      <c r="G10" s="25"/>
      <c r="H10" s="26"/>
      <c r="I10" s="26"/>
    </row>
    <row r="11" spans="2:9" ht="15" x14ac:dyDescent="0.25">
      <c r="B11" s="13" t="s">
        <v>4597</v>
      </c>
      <c r="C11" s="38"/>
      <c r="D11" s="38"/>
      <c r="E11" s="39"/>
      <c r="F11" s="38"/>
      <c r="G11" s="40"/>
      <c r="H11" s="39"/>
      <c r="I11" s="39"/>
    </row>
    <row r="12" spans="2:9" ht="15" x14ac:dyDescent="0.25">
      <c r="B12" s="16" t="s">
        <v>4598</v>
      </c>
      <c r="C12" s="41"/>
      <c r="D12" s="41"/>
      <c r="E12" s="18"/>
      <c r="F12" s="41"/>
      <c r="G12" s="17"/>
      <c r="H12" s="18"/>
      <c r="I12" s="18"/>
    </row>
    <row r="13" spans="2:9" ht="15" x14ac:dyDescent="0.25">
      <c r="B13" s="19" t="s">
        <v>102</v>
      </c>
      <c r="C13" s="42"/>
      <c r="D13" s="42" t="s">
        <v>102</v>
      </c>
      <c r="E13" s="18"/>
      <c r="F13" s="42" t="s">
        <v>102</v>
      </c>
      <c r="G13" s="17"/>
      <c r="H13" s="18"/>
      <c r="I13" s="18"/>
    </row>
    <row r="14" spans="2:9" x14ac:dyDescent="0.2">
      <c r="B14" s="43"/>
      <c r="C14" s="44"/>
      <c r="D14" s="44"/>
      <c r="E14" s="22"/>
      <c r="F14" s="44"/>
      <c r="G14" s="22"/>
      <c r="H14" s="22"/>
      <c r="I14" s="22"/>
    </row>
    <row r="15" spans="2:9" ht="15" x14ac:dyDescent="0.25">
      <c r="B15" s="16" t="s">
        <v>4599</v>
      </c>
      <c r="C15" s="41"/>
      <c r="D15" s="41"/>
      <c r="E15" s="18"/>
      <c r="F15" s="41"/>
      <c r="G15" s="17"/>
      <c r="H15" s="18"/>
      <c r="I15" s="18"/>
    </row>
    <row r="16" spans="2:9" ht="15" x14ac:dyDescent="0.25">
      <c r="B16" s="19" t="s">
        <v>102</v>
      </c>
      <c r="C16" s="42"/>
      <c r="D16" s="42" t="s">
        <v>102</v>
      </c>
      <c r="E16" s="18"/>
      <c r="F16" s="42" t="s">
        <v>102</v>
      </c>
      <c r="G16" s="17"/>
      <c r="H16" s="18"/>
      <c r="I16" s="18"/>
    </row>
    <row r="17" spans="2:9" x14ac:dyDescent="0.2">
      <c r="B17" s="43"/>
      <c r="C17" s="44"/>
      <c r="D17" s="44"/>
      <c r="E17" s="22"/>
      <c r="F17" s="44"/>
      <c r="G17" s="22"/>
      <c r="H17" s="22"/>
      <c r="I17" s="22"/>
    </row>
    <row r="18" spans="2:9" ht="15" x14ac:dyDescent="0.25">
      <c r="B18" s="23" t="s">
        <v>4600</v>
      </c>
      <c r="C18" s="41"/>
      <c r="D18" s="41"/>
      <c r="E18" s="18"/>
      <c r="F18" s="41"/>
      <c r="G18" s="17"/>
      <c r="H18" s="18"/>
      <c r="I18" s="18"/>
    </row>
    <row r="19" spans="2:9" ht="15" x14ac:dyDescent="0.25">
      <c r="B19" s="16" t="s">
        <v>4598</v>
      </c>
      <c r="C19" s="41"/>
      <c r="D19" s="41"/>
      <c r="E19" s="18"/>
      <c r="F19" s="41"/>
      <c r="G19" s="17"/>
      <c r="H19" s="18"/>
      <c r="I19" s="18"/>
    </row>
    <row r="20" spans="2:9" ht="15" x14ac:dyDescent="0.25">
      <c r="B20" s="19" t="s">
        <v>102</v>
      </c>
      <c r="C20" s="42"/>
      <c r="D20" s="42" t="s">
        <v>102</v>
      </c>
      <c r="E20" s="18"/>
      <c r="F20" s="42" t="s">
        <v>102</v>
      </c>
      <c r="G20" s="17"/>
      <c r="H20" s="18"/>
      <c r="I20" s="18"/>
    </row>
    <row r="21" spans="2:9" x14ac:dyDescent="0.2">
      <c r="B21" s="43"/>
      <c r="C21" s="44"/>
      <c r="D21" s="44"/>
      <c r="E21" s="22"/>
      <c r="F21" s="44"/>
      <c r="G21" s="22"/>
      <c r="H21" s="22"/>
      <c r="I21" s="22"/>
    </row>
    <row r="22" spans="2:9" ht="15" x14ac:dyDescent="0.25">
      <c r="B22" s="16" t="s">
        <v>4599</v>
      </c>
      <c r="C22" s="41"/>
      <c r="D22" s="41"/>
      <c r="E22" s="18"/>
      <c r="F22" s="41"/>
      <c r="G22" s="17"/>
      <c r="H22" s="18"/>
      <c r="I22" s="18"/>
    </row>
    <row r="23" spans="2:9" ht="15" x14ac:dyDescent="0.25">
      <c r="B23" s="19" t="s">
        <v>102</v>
      </c>
      <c r="C23" s="42"/>
      <c r="D23" s="42" t="s">
        <v>102</v>
      </c>
      <c r="E23" s="18"/>
      <c r="F23" s="42" t="s">
        <v>102</v>
      </c>
      <c r="G23" s="17"/>
      <c r="H23" s="18"/>
      <c r="I23" s="18"/>
    </row>
    <row r="24" spans="2:9" x14ac:dyDescent="0.2">
      <c r="B24" s="43"/>
      <c r="C24" s="44"/>
      <c r="D24" s="44"/>
      <c r="E24" s="22"/>
      <c r="F24" s="44"/>
      <c r="G24" s="22"/>
      <c r="H24" s="22"/>
      <c r="I24" s="22"/>
    </row>
    <row r="25" spans="2:9" x14ac:dyDescent="0.2">
      <c r="B25" s="46"/>
      <c r="C25" s="47"/>
      <c r="D25" s="47"/>
      <c r="E25" s="48"/>
      <c r="F25" s="47"/>
      <c r="G25" s="48"/>
      <c r="H25" s="48"/>
      <c r="I25" s="48"/>
    </row>
    <row r="27" spans="2:9" x14ac:dyDescent="0.2">
      <c r="B27" s="34" t="s">
        <v>60</v>
      </c>
    </row>
    <row r="29" spans="2:9" x14ac:dyDescent="0.2">
      <c r="B29" s="35"/>
    </row>
  </sheetData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1" width="19.25" customWidth="1"/>
  </cols>
  <sheetData>
    <row r="1" spans="2:11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</row>
    <row r="4" spans="2:11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3"/>
      <c r="C5" s="3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4602</v>
      </c>
      <c r="C6" s="6"/>
      <c r="D6" s="6"/>
      <c r="E6" s="6"/>
      <c r="F6" s="6"/>
      <c r="G6" s="6"/>
      <c r="H6" s="6"/>
      <c r="I6" s="6"/>
      <c r="J6" s="6"/>
      <c r="K6" s="6"/>
    </row>
    <row r="7" spans="2:11" ht="30" x14ac:dyDescent="0.2">
      <c r="B7" s="36" t="s">
        <v>2426</v>
      </c>
      <c r="C7" s="37" t="s">
        <v>64</v>
      </c>
      <c r="D7" s="37" t="s">
        <v>65</v>
      </c>
      <c r="E7" s="37" t="s">
        <v>4603</v>
      </c>
      <c r="F7" s="37" t="s">
        <v>4604</v>
      </c>
      <c r="G7" s="37" t="s">
        <v>67</v>
      </c>
      <c r="H7" s="37" t="s">
        <v>4605</v>
      </c>
      <c r="I7" s="37" t="s">
        <v>9</v>
      </c>
      <c r="J7" s="37" t="s">
        <v>71</v>
      </c>
      <c r="K7" s="37" t="s">
        <v>72</v>
      </c>
    </row>
    <row r="8" spans="2:11" x14ac:dyDescent="0.2">
      <c r="B8" s="9"/>
      <c r="C8" s="10"/>
      <c r="D8" s="10"/>
      <c r="E8" s="10"/>
      <c r="F8" s="10" t="s">
        <v>12</v>
      </c>
      <c r="G8" s="10"/>
      <c r="H8" s="10" t="s">
        <v>12</v>
      </c>
      <c r="I8" s="10" t="s">
        <v>11</v>
      </c>
      <c r="J8" s="10" t="s">
        <v>12</v>
      </c>
      <c r="K8" s="10" t="s">
        <v>12</v>
      </c>
    </row>
    <row r="9" spans="2:11" x14ac:dyDescent="0.2">
      <c r="B9" s="11"/>
      <c r="C9" s="12" t="s">
        <v>13</v>
      </c>
      <c r="D9" s="12" t="s">
        <v>14</v>
      </c>
      <c r="E9" s="12" t="s">
        <v>73</v>
      </c>
      <c r="F9" s="12" t="s">
        <v>74</v>
      </c>
      <c r="G9" s="12" t="s">
        <v>75</v>
      </c>
      <c r="H9" s="12" t="s">
        <v>76</v>
      </c>
      <c r="I9" s="12" t="s">
        <v>77</v>
      </c>
      <c r="J9" s="12" t="s">
        <v>78</v>
      </c>
      <c r="K9" s="12" t="s">
        <v>78</v>
      </c>
    </row>
    <row r="10" spans="2:11" ht="15" x14ac:dyDescent="0.25">
      <c r="B10" s="24" t="s">
        <v>4606</v>
      </c>
      <c r="C10" s="45"/>
      <c r="D10" s="45"/>
      <c r="E10" s="45"/>
      <c r="F10" s="26"/>
      <c r="G10" s="45"/>
      <c r="H10" s="26"/>
      <c r="I10" s="25"/>
      <c r="J10" s="26"/>
      <c r="K10" s="26"/>
    </row>
    <row r="11" spans="2:11" ht="15" x14ac:dyDescent="0.25">
      <c r="B11" s="13" t="s">
        <v>81</v>
      </c>
      <c r="C11" s="38"/>
      <c r="D11" s="38"/>
      <c r="E11" s="38"/>
      <c r="F11" s="39"/>
      <c r="G11" s="38"/>
      <c r="H11" s="39"/>
      <c r="I11" s="40"/>
      <c r="J11" s="39"/>
      <c r="K11" s="39"/>
    </row>
    <row r="12" spans="2:11" ht="15" x14ac:dyDescent="0.25">
      <c r="B12" s="43" t="s">
        <v>102</v>
      </c>
      <c r="C12" s="42" t="s">
        <v>102</v>
      </c>
      <c r="D12" s="42" t="s">
        <v>102</v>
      </c>
      <c r="E12" s="42" t="s">
        <v>102</v>
      </c>
      <c r="F12" s="18">
        <v>0</v>
      </c>
      <c r="G12" s="42" t="s">
        <v>102</v>
      </c>
      <c r="H12" s="18"/>
      <c r="I12" s="17"/>
      <c r="J12" s="18"/>
      <c r="K12" s="18"/>
    </row>
    <row r="13" spans="2:11" x14ac:dyDescent="0.2">
      <c r="B13" s="51"/>
      <c r="C13" s="44"/>
      <c r="D13" s="44"/>
      <c r="E13" s="44"/>
      <c r="F13" s="22"/>
      <c r="G13" s="44"/>
      <c r="H13" s="22"/>
      <c r="I13" s="22"/>
      <c r="J13" s="22"/>
      <c r="K13" s="22"/>
    </row>
    <row r="14" spans="2:11" ht="15" x14ac:dyDescent="0.25">
      <c r="B14" s="23" t="s">
        <v>152</v>
      </c>
      <c r="C14" s="41"/>
      <c r="D14" s="41"/>
      <c r="E14" s="41"/>
      <c r="F14" s="18"/>
      <c r="G14" s="41"/>
      <c r="H14" s="18"/>
      <c r="I14" s="17"/>
      <c r="J14" s="18"/>
      <c r="K14" s="18"/>
    </row>
    <row r="15" spans="2:11" ht="15" x14ac:dyDescent="0.25">
      <c r="B15" s="43" t="s">
        <v>102</v>
      </c>
      <c r="C15" s="42" t="s">
        <v>102</v>
      </c>
      <c r="D15" s="42" t="s">
        <v>102</v>
      </c>
      <c r="E15" s="42" t="s">
        <v>102</v>
      </c>
      <c r="F15" s="18">
        <v>0</v>
      </c>
      <c r="G15" s="42" t="s">
        <v>102</v>
      </c>
      <c r="H15" s="18"/>
      <c r="I15" s="17"/>
      <c r="J15" s="18"/>
      <c r="K15" s="18"/>
    </row>
    <row r="16" spans="2:11" x14ac:dyDescent="0.2">
      <c r="B16" s="51"/>
      <c r="C16" s="44"/>
      <c r="D16" s="44"/>
      <c r="E16" s="44"/>
      <c r="F16" s="22"/>
      <c r="G16" s="44"/>
      <c r="H16" s="22"/>
      <c r="I16" s="22"/>
      <c r="J16" s="22"/>
      <c r="K16" s="22"/>
    </row>
    <row r="17" spans="2:11" x14ac:dyDescent="0.2">
      <c r="B17" s="46"/>
      <c r="C17" s="47"/>
      <c r="D17" s="47"/>
      <c r="E17" s="47"/>
      <c r="F17" s="48"/>
      <c r="G17" s="47"/>
      <c r="H17" s="48"/>
      <c r="I17" s="48"/>
      <c r="J17" s="48"/>
      <c r="K17" s="48"/>
    </row>
    <row r="19" spans="2:11" x14ac:dyDescent="0.2">
      <c r="B19" s="34" t="s">
        <v>60</v>
      </c>
    </row>
    <row r="21" spans="2:11" x14ac:dyDescent="0.2">
      <c r="B21" s="35"/>
    </row>
  </sheetData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6"/>
  <sheetViews>
    <sheetView showGridLines="0" rightToLeft="1" zoomScale="80" zoomScaleNormal="80" workbookViewId="0">
      <selection activeCell="C13" sqref="C13:C87"/>
    </sheetView>
  </sheetViews>
  <sheetFormatPr defaultRowHeight="14.25" x14ac:dyDescent="0.2"/>
  <cols>
    <col min="2" max="2" width="47.75" bestFit="1" customWidth="1"/>
    <col min="3" max="11" width="19.25" customWidth="1"/>
  </cols>
  <sheetData>
    <row r="1" spans="2:11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4</v>
      </c>
      <c r="C3" s="2" t="s">
        <v>5</v>
      </c>
      <c r="D3" s="3"/>
      <c r="E3" s="4"/>
      <c r="F3" s="4"/>
      <c r="G3" s="4"/>
      <c r="H3" s="4"/>
      <c r="I3" s="4"/>
      <c r="J3" s="4"/>
      <c r="K3" s="4"/>
    </row>
    <row r="4" spans="2:11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3"/>
      <c r="C5" s="3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4607</v>
      </c>
      <c r="C6" s="6"/>
      <c r="D6" s="6"/>
      <c r="E6" s="6"/>
      <c r="F6" s="6"/>
      <c r="G6" s="6"/>
      <c r="H6" s="6"/>
      <c r="I6" s="6"/>
      <c r="J6" s="6"/>
      <c r="K6" s="6"/>
    </row>
    <row r="7" spans="2:11" ht="30" x14ac:dyDescent="0.2">
      <c r="B7" s="36" t="s">
        <v>2426</v>
      </c>
      <c r="C7" s="37" t="s">
        <v>4608</v>
      </c>
      <c r="D7" s="37" t="s">
        <v>65</v>
      </c>
      <c r="E7" s="37" t="s">
        <v>4603</v>
      </c>
      <c r="F7" s="37" t="s">
        <v>4604</v>
      </c>
      <c r="G7" s="37" t="s">
        <v>67</v>
      </c>
      <c r="H7" s="37" t="s">
        <v>4605</v>
      </c>
      <c r="I7" s="37" t="s">
        <v>9</v>
      </c>
      <c r="J7" s="37" t="s">
        <v>71</v>
      </c>
      <c r="K7" s="37" t="s">
        <v>72</v>
      </c>
    </row>
    <row r="8" spans="2:11" x14ac:dyDescent="0.2">
      <c r="B8" s="9"/>
      <c r="C8" s="10"/>
      <c r="D8" s="10"/>
      <c r="E8" s="10"/>
      <c r="F8" s="10" t="s">
        <v>12</v>
      </c>
      <c r="G8" s="10"/>
      <c r="H8" s="10" t="s">
        <v>12</v>
      </c>
      <c r="I8" s="10" t="s">
        <v>11</v>
      </c>
      <c r="J8" s="10" t="s">
        <v>12</v>
      </c>
      <c r="K8" s="10" t="s">
        <v>12</v>
      </c>
    </row>
    <row r="9" spans="2:11" x14ac:dyDescent="0.2">
      <c r="B9" s="11"/>
      <c r="C9" s="12" t="s">
        <v>13</v>
      </c>
      <c r="D9" s="12" t="s">
        <v>14</v>
      </c>
      <c r="E9" s="12" t="s">
        <v>73</v>
      </c>
      <c r="F9" s="12" t="s">
        <v>74</v>
      </c>
      <c r="G9" s="12" t="s">
        <v>75</v>
      </c>
      <c r="H9" s="12" t="s">
        <v>76</v>
      </c>
      <c r="I9" s="12" t="s">
        <v>77</v>
      </c>
      <c r="J9" s="12" t="s">
        <v>78</v>
      </c>
      <c r="K9" s="12" t="s">
        <v>79</v>
      </c>
    </row>
    <row r="10" spans="2:11" ht="15" x14ac:dyDescent="0.25">
      <c r="B10" s="24" t="s">
        <v>4835</v>
      </c>
      <c r="C10" s="45"/>
      <c r="D10" s="45"/>
      <c r="E10" s="45"/>
      <c r="F10" s="26"/>
      <c r="G10" s="45"/>
      <c r="H10" s="26">
        <v>4.2104518016284975E-4</v>
      </c>
      <c r="I10" s="25">
        <v>25521.833537778002</v>
      </c>
      <c r="J10" s="26">
        <v>1</v>
      </c>
      <c r="K10" s="26">
        <v>1.2653250821437971E-3</v>
      </c>
    </row>
    <row r="11" spans="2:11" ht="15" x14ac:dyDescent="0.25">
      <c r="B11" s="13" t="s">
        <v>81</v>
      </c>
      <c r="C11" s="38"/>
      <c r="D11" s="38"/>
      <c r="E11" s="38"/>
      <c r="F11" s="39"/>
      <c r="G11" s="38"/>
      <c r="H11" s="39">
        <v>4.2927889664371837E-4</v>
      </c>
      <c r="I11" s="40">
        <v>25032.316016500001</v>
      </c>
      <c r="J11" s="39">
        <v>0.98081965699864759</v>
      </c>
      <c r="K11" s="39">
        <v>1.2410557130600646E-3</v>
      </c>
    </row>
    <row r="12" spans="2:11" ht="15" x14ac:dyDescent="0.25">
      <c r="B12" s="43" t="s">
        <v>4968</v>
      </c>
      <c r="C12" s="42">
        <v>1</v>
      </c>
      <c r="D12" s="42" t="s">
        <v>689</v>
      </c>
      <c r="E12" s="42" t="s">
        <v>689</v>
      </c>
      <c r="F12" s="18">
        <v>0</v>
      </c>
      <c r="G12" s="42" t="s">
        <v>88</v>
      </c>
      <c r="H12" s="18">
        <v>0</v>
      </c>
      <c r="I12" s="17">
        <v>-14947.14</v>
      </c>
      <c r="J12" s="18">
        <v>-0.5857</v>
      </c>
      <c r="K12" s="18">
        <v>-8.0000000000000004E-4</v>
      </c>
    </row>
    <row r="13" spans="2:11" ht="15" x14ac:dyDescent="0.25">
      <c r="B13" s="43" t="s">
        <v>4681</v>
      </c>
      <c r="C13" s="42" t="s">
        <v>4682</v>
      </c>
      <c r="D13" s="42" t="s">
        <v>689</v>
      </c>
      <c r="E13" s="42" t="s">
        <v>689</v>
      </c>
      <c r="F13" s="18">
        <v>0</v>
      </c>
      <c r="G13" s="42" t="s">
        <v>50</v>
      </c>
      <c r="H13" s="18">
        <v>0</v>
      </c>
      <c r="I13" s="17">
        <v>90.14</v>
      </c>
      <c r="J13" s="18">
        <v>3.5318779062865021E-3</v>
      </c>
      <c r="K13" s="18">
        <v>4.4689737018938299E-6</v>
      </c>
    </row>
    <row r="14" spans="2:11" ht="15" x14ac:dyDescent="0.25">
      <c r="B14" s="43" t="s">
        <v>4683</v>
      </c>
      <c r="C14" s="42" t="s">
        <v>4684</v>
      </c>
      <c r="D14" s="42" t="s">
        <v>689</v>
      </c>
      <c r="E14" s="42" t="s">
        <v>689</v>
      </c>
      <c r="F14" s="18">
        <v>0</v>
      </c>
      <c r="G14" s="42" t="s">
        <v>50</v>
      </c>
      <c r="H14" s="18">
        <v>0</v>
      </c>
      <c r="I14" s="17">
        <v>10.37</v>
      </c>
      <c r="J14" s="18">
        <v>4.0631876956058379E-4</v>
      </c>
      <c r="K14" s="18">
        <v>5.1412533047081221E-7</v>
      </c>
    </row>
    <row r="15" spans="2:11" ht="15" x14ac:dyDescent="0.25">
      <c r="B15" s="43" t="s">
        <v>4685</v>
      </c>
      <c r="C15" s="42" t="s">
        <v>4686</v>
      </c>
      <c r="D15" s="42" t="s">
        <v>689</v>
      </c>
      <c r="E15" s="42" t="s">
        <v>689</v>
      </c>
      <c r="F15" s="18">
        <v>0</v>
      </c>
      <c r="G15" s="42" t="s">
        <v>50</v>
      </c>
      <c r="H15" s="18">
        <v>0</v>
      </c>
      <c r="I15" s="17">
        <v>3.34</v>
      </c>
      <c r="J15" s="18">
        <v>1.3086834043706363E-4</v>
      </c>
      <c r="K15" s="18">
        <v>1.6559099361354992E-7</v>
      </c>
    </row>
    <row r="16" spans="2:11" ht="15" x14ac:dyDescent="0.25">
      <c r="B16" s="43" t="s">
        <v>4615</v>
      </c>
      <c r="C16" s="42" t="s">
        <v>4616</v>
      </c>
      <c r="D16" s="42" t="s">
        <v>689</v>
      </c>
      <c r="E16" s="42" t="s">
        <v>689</v>
      </c>
      <c r="F16" s="18">
        <v>0</v>
      </c>
      <c r="G16" s="42" t="s">
        <v>50</v>
      </c>
      <c r="H16" s="18">
        <v>0</v>
      </c>
      <c r="I16" s="17">
        <v>136.83999999999997</v>
      </c>
      <c r="J16" s="18">
        <v>5.3616837441340676E-3</v>
      </c>
      <c r="K16" s="18">
        <v>6.7842729239754996E-6</v>
      </c>
    </row>
    <row r="17" spans="2:11" ht="15" x14ac:dyDescent="0.25">
      <c r="B17" s="43" t="s">
        <v>4687</v>
      </c>
      <c r="C17" s="42" t="s">
        <v>4688</v>
      </c>
      <c r="D17" s="42" t="s">
        <v>689</v>
      </c>
      <c r="E17" s="42" t="s">
        <v>689</v>
      </c>
      <c r="F17" s="18">
        <v>0</v>
      </c>
      <c r="G17" s="42" t="s">
        <v>50</v>
      </c>
      <c r="H17" s="18">
        <v>0</v>
      </c>
      <c r="I17" s="17">
        <v>18.149999999999999</v>
      </c>
      <c r="J17" s="18">
        <v>7.1115580207566011E-4</v>
      </c>
      <c r="K17" s="18">
        <v>8.9984327367842247E-7</v>
      </c>
    </row>
    <row r="18" spans="2:11" ht="15" x14ac:dyDescent="0.25">
      <c r="B18" s="43" t="s">
        <v>4689</v>
      </c>
      <c r="C18" s="42" t="s">
        <v>4690</v>
      </c>
      <c r="D18" s="42" t="s">
        <v>689</v>
      </c>
      <c r="E18" s="42" t="s">
        <v>689</v>
      </c>
      <c r="F18" s="18">
        <v>0</v>
      </c>
      <c r="G18" s="42" t="s">
        <v>50</v>
      </c>
      <c r="H18" s="18">
        <v>0</v>
      </c>
      <c r="I18" s="17">
        <v>0.04</v>
      </c>
      <c r="J18" s="18">
        <v>1.5672855142163311E-6</v>
      </c>
      <c r="K18" s="18">
        <v>1.9831256720185621E-9</v>
      </c>
    </row>
    <row r="19" spans="2:11" ht="15" x14ac:dyDescent="0.25">
      <c r="B19" s="43" t="s">
        <v>4691</v>
      </c>
      <c r="C19" s="42" t="s">
        <v>4692</v>
      </c>
      <c r="D19" s="42" t="s">
        <v>689</v>
      </c>
      <c r="E19" s="42" t="s">
        <v>689</v>
      </c>
      <c r="F19" s="18">
        <v>0</v>
      </c>
      <c r="G19" s="42" t="s">
        <v>50</v>
      </c>
      <c r="H19" s="18">
        <v>0</v>
      </c>
      <c r="I19" s="17">
        <v>21.360000000000003</v>
      </c>
      <c r="J19" s="18">
        <v>8.3693046459152091E-4</v>
      </c>
      <c r="K19" s="18">
        <v>1.0589891088579123E-6</v>
      </c>
    </row>
    <row r="20" spans="2:11" ht="15" x14ac:dyDescent="0.25">
      <c r="B20" s="43" t="s">
        <v>4693</v>
      </c>
      <c r="C20" s="42" t="s">
        <v>4694</v>
      </c>
      <c r="D20" s="42" t="s">
        <v>689</v>
      </c>
      <c r="E20" s="42" t="s">
        <v>689</v>
      </c>
      <c r="F20" s="18">
        <v>0</v>
      </c>
      <c r="G20" s="42" t="s">
        <v>88</v>
      </c>
      <c r="H20" s="18">
        <v>0</v>
      </c>
      <c r="I20" s="17">
        <v>3.6720000000000003E-2</v>
      </c>
      <c r="J20" s="18">
        <v>1.438768102050592E-6</v>
      </c>
      <c r="K20" s="18">
        <v>1.8205093669130402E-9</v>
      </c>
    </row>
    <row r="21" spans="2:11" ht="15" x14ac:dyDescent="0.25">
      <c r="B21" s="43" t="s">
        <v>4617</v>
      </c>
      <c r="C21" s="42" t="s">
        <v>4618</v>
      </c>
      <c r="D21" s="42" t="s">
        <v>689</v>
      </c>
      <c r="E21" s="42" t="s">
        <v>689</v>
      </c>
      <c r="F21" s="18">
        <v>0</v>
      </c>
      <c r="G21" s="42" t="s">
        <v>88</v>
      </c>
      <c r="H21" s="18">
        <v>0</v>
      </c>
      <c r="I21" s="17">
        <v>71.146269999999973</v>
      </c>
      <c r="J21" s="18">
        <v>2.787662959038097E-3</v>
      </c>
      <c r="K21" s="18">
        <v>3.5272998626341005E-6</v>
      </c>
    </row>
    <row r="22" spans="2:11" ht="15" x14ac:dyDescent="0.25">
      <c r="B22" s="43" t="s">
        <v>4619</v>
      </c>
      <c r="C22" s="42" t="s">
        <v>4620</v>
      </c>
      <c r="D22" s="42" t="s">
        <v>689</v>
      </c>
      <c r="E22" s="42" t="s">
        <v>689</v>
      </c>
      <c r="F22" s="18">
        <v>0</v>
      </c>
      <c r="G22" s="42" t="s">
        <v>88</v>
      </c>
      <c r="H22" s="18">
        <v>0</v>
      </c>
      <c r="I22" s="17">
        <v>98.008399999999995</v>
      </c>
      <c r="J22" s="18">
        <v>3.8401786397879965E-3</v>
      </c>
      <c r="K22" s="18">
        <v>4.8590743528366008E-6</v>
      </c>
    </row>
    <row r="23" spans="2:11" ht="15" x14ac:dyDescent="0.25">
      <c r="B23" s="43" t="s">
        <v>4695</v>
      </c>
      <c r="C23" s="42" t="s">
        <v>4696</v>
      </c>
      <c r="D23" s="42" t="s">
        <v>689</v>
      </c>
      <c r="E23" s="42" t="s">
        <v>689</v>
      </c>
      <c r="F23" s="18">
        <v>0</v>
      </c>
      <c r="G23" s="42" t="s">
        <v>88</v>
      </c>
      <c r="H23" s="18">
        <v>0</v>
      </c>
      <c r="I23" s="17">
        <v>0.63482000000000005</v>
      </c>
      <c r="J23" s="18">
        <v>2.4873604753370283E-5</v>
      </c>
      <c r="K23" s="18">
        <v>3.1473195977770596E-8</v>
      </c>
    </row>
    <row r="24" spans="2:11" ht="15" x14ac:dyDescent="0.25">
      <c r="B24" s="43" t="s">
        <v>4697</v>
      </c>
      <c r="C24" s="42" t="s">
        <v>4698</v>
      </c>
      <c r="D24" s="42" t="s">
        <v>689</v>
      </c>
      <c r="E24" s="42" t="s">
        <v>689</v>
      </c>
      <c r="F24" s="18">
        <v>0</v>
      </c>
      <c r="G24" s="42" t="s">
        <v>88</v>
      </c>
      <c r="H24" s="18">
        <v>0</v>
      </c>
      <c r="I24" s="17">
        <v>242.88364000000004</v>
      </c>
      <c r="J24" s="18">
        <v>9.5167002653033569E-3</v>
      </c>
      <c r="K24" s="18">
        <v>1.2041719544932865E-5</v>
      </c>
    </row>
    <row r="25" spans="2:11" ht="15" x14ac:dyDescent="0.25">
      <c r="B25" s="43" t="s">
        <v>4697</v>
      </c>
      <c r="C25" s="42" t="s">
        <v>4699</v>
      </c>
      <c r="D25" s="42" t="s">
        <v>689</v>
      </c>
      <c r="E25" s="42" t="s">
        <v>689</v>
      </c>
      <c r="F25" s="18">
        <v>0</v>
      </c>
      <c r="G25" s="42" t="s">
        <v>88</v>
      </c>
      <c r="H25" s="18">
        <v>0</v>
      </c>
      <c r="I25" s="17">
        <v>1.04318</v>
      </c>
      <c r="J25" s="18">
        <v>4.0874022568004806E-5</v>
      </c>
      <c r="K25" s="18">
        <v>5.1718925963408088E-8</v>
      </c>
    </row>
    <row r="26" spans="2:11" ht="15" x14ac:dyDescent="0.25">
      <c r="B26" s="43" t="s">
        <v>4621</v>
      </c>
      <c r="C26" s="42" t="s">
        <v>4622</v>
      </c>
      <c r="D26" s="42" t="s">
        <v>689</v>
      </c>
      <c r="E26" s="42" t="s">
        <v>689</v>
      </c>
      <c r="F26" s="18">
        <v>0</v>
      </c>
      <c r="G26" s="42" t="s">
        <v>88</v>
      </c>
      <c r="H26" s="18">
        <v>0</v>
      </c>
      <c r="I26" s="17">
        <v>545.10917999999992</v>
      </c>
      <c r="J26" s="18">
        <v>2.135854303700856E-2</v>
      </c>
      <c r="K26" s="18">
        <v>2.702550022277468E-5</v>
      </c>
    </row>
    <row r="27" spans="2:11" ht="15" x14ac:dyDescent="0.25">
      <c r="B27" s="43" t="s">
        <v>4700</v>
      </c>
      <c r="C27" s="42" t="s">
        <v>4701</v>
      </c>
      <c r="D27" s="42" t="s">
        <v>689</v>
      </c>
      <c r="E27" s="42" t="s">
        <v>689</v>
      </c>
      <c r="F27" s="18">
        <v>0</v>
      </c>
      <c r="G27" s="42" t="s">
        <v>88</v>
      </c>
      <c r="H27" s="18">
        <v>0</v>
      </c>
      <c r="I27" s="17">
        <v>157.33000000000001</v>
      </c>
      <c r="J27" s="18">
        <v>6.1248267985376612E-3</v>
      </c>
      <c r="K27" s="18">
        <v>7.7498969719761947E-6</v>
      </c>
    </row>
    <row r="28" spans="2:11" ht="15" x14ac:dyDescent="0.25">
      <c r="B28" s="43" t="s">
        <v>4623</v>
      </c>
      <c r="C28" s="42" t="s">
        <v>4624</v>
      </c>
      <c r="D28" s="42" t="s">
        <v>689</v>
      </c>
      <c r="E28" s="42" t="s">
        <v>689</v>
      </c>
      <c r="F28" s="18">
        <v>0</v>
      </c>
      <c r="G28" s="42" t="s">
        <v>88</v>
      </c>
      <c r="H28" s="18">
        <v>0</v>
      </c>
      <c r="I28" s="17">
        <v>1346.7292600000003</v>
      </c>
      <c r="J28" s="18">
        <v>5.2767731519231989E-2</v>
      </c>
      <c r="K28" s="18">
        <v>6.6768334219114036E-5</v>
      </c>
    </row>
    <row r="29" spans="2:11" ht="15" x14ac:dyDescent="0.25">
      <c r="B29" s="43" t="s">
        <v>4625</v>
      </c>
      <c r="C29" s="42" t="s">
        <v>4626</v>
      </c>
      <c r="D29" s="42" t="s">
        <v>689</v>
      </c>
      <c r="E29" s="42" t="s">
        <v>689</v>
      </c>
      <c r="F29" s="18">
        <v>0</v>
      </c>
      <c r="G29" s="42" t="s">
        <v>88</v>
      </c>
      <c r="H29" s="18">
        <v>0</v>
      </c>
      <c r="I29" s="17">
        <v>1335.10841</v>
      </c>
      <c r="J29" s="18">
        <v>5.2312401772534954E-2</v>
      </c>
      <c r="K29" s="18">
        <v>6.6192194069972108E-5</v>
      </c>
    </row>
    <row r="30" spans="2:11" ht="15" x14ac:dyDescent="0.25">
      <c r="B30" s="43" t="s">
        <v>4702</v>
      </c>
      <c r="C30" s="42" t="s">
        <v>4703</v>
      </c>
      <c r="D30" s="42" t="s">
        <v>689</v>
      </c>
      <c r="E30" s="42" t="s">
        <v>689</v>
      </c>
      <c r="F30" s="18">
        <v>0</v>
      </c>
      <c r="G30" s="42" t="s">
        <v>88</v>
      </c>
      <c r="H30" s="18">
        <v>0</v>
      </c>
      <c r="I30" s="17">
        <v>248.31</v>
      </c>
      <c r="J30" s="18">
        <v>9.689053477837592E-3</v>
      </c>
      <c r="K30" s="18">
        <v>1.2259802387740492E-5</v>
      </c>
    </row>
    <row r="31" spans="2:11" ht="15" x14ac:dyDescent="0.25">
      <c r="B31" s="43" t="s">
        <v>4627</v>
      </c>
      <c r="C31" s="42" t="s">
        <v>4628</v>
      </c>
      <c r="D31" s="42" t="s">
        <v>689</v>
      </c>
      <c r="E31" s="42" t="s">
        <v>689</v>
      </c>
      <c r="F31" s="18">
        <v>0</v>
      </c>
      <c r="G31" s="42" t="s">
        <v>88</v>
      </c>
      <c r="H31" s="18">
        <v>0</v>
      </c>
      <c r="I31" s="17">
        <v>220.81823999999997</v>
      </c>
      <c r="J31" s="18">
        <v>8.6521307206686299E-3</v>
      </c>
      <c r="K31" s="18">
        <v>1.0947758014848901E-5</v>
      </c>
    </row>
    <row r="32" spans="2:11" ht="15" x14ac:dyDescent="0.25">
      <c r="B32" s="43" t="s">
        <v>4704</v>
      </c>
      <c r="C32" s="42" t="s">
        <v>4705</v>
      </c>
      <c r="D32" s="42" t="s">
        <v>689</v>
      </c>
      <c r="E32" s="42" t="s">
        <v>689</v>
      </c>
      <c r="F32" s="18">
        <v>0</v>
      </c>
      <c r="G32" s="42" t="s">
        <v>88</v>
      </c>
      <c r="H32" s="18">
        <v>0</v>
      </c>
      <c r="I32" s="17">
        <v>1.05111</v>
      </c>
      <c r="J32" s="18">
        <v>4.1184736921198194E-5</v>
      </c>
      <c r="K32" s="18">
        <v>5.2112080627885773E-8</v>
      </c>
    </row>
    <row r="33" spans="2:11" ht="15" x14ac:dyDescent="0.25">
      <c r="B33" s="43" t="s">
        <v>4706</v>
      </c>
      <c r="C33" s="42" t="s">
        <v>4707</v>
      </c>
      <c r="D33" s="42" t="s">
        <v>689</v>
      </c>
      <c r="E33" s="42" t="s">
        <v>689</v>
      </c>
      <c r="F33" s="18">
        <v>7.0999999999999994E-2</v>
      </c>
      <c r="G33" s="42" t="s">
        <v>88</v>
      </c>
      <c r="H33" s="18">
        <v>0</v>
      </c>
      <c r="I33" s="17">
        <v>0.2916665</v>
      </c>
      <c r="J33" s="18">
        <v>1.1428117010804439E-5</v>
      </c>
      <c r="K33" s="18">
        <v>1.4460283095445048E-8</v>
      </c>
    </row>
    <row r="34" spans="2:11" ht="15" x14ac:dyDescent="0.25">
      <c r="B34" s="43" t="s">
        <v>4629</v>
      </c>
      <c r="C34" s="42" t="s">
        <v>4630</v>
      </c>
      <c r="D34" s="42" t="s">
        <v>689</v>
      </c>
      <c r="E34" s="42" t="s">
        <v>689</v>
      </c>
      <c r="F34" s="18">
        <v>0</v>
      </c>
      <c r="G34" s="42" t="s">
        <v>88</v>
      </c>
      <c r="H34" s="18">
        <v>0</v>
      </c>
      <c r="I34" s="17">
        <v>661.54674000000011</v>
      </c>
      <c r="J34" s="18">
        <v>2.5920815564475942E-2</v>
      </c>
      <c r="K34" s="18">
        <v>3.2798258083354729E-5</v>
      </c>
    </row>
    <row r="35" spans="2:11" ht="15" x14ac:dyDescent="0.25">
      <c r="B35" s="43" t="s">
        <v>4631</v>
      </c>
      <c r="C35" s="42" t="s">
        <v>4632</v>
      </c>
      <c r="D35" s="42" t="s">
        <v>689</v>
      </c>
      <c r="E35" s="42" t="s">
        <v>689</v>
      </c>
      <c r="F35" s="18">
        <v>0</v>
      </c>
      <c r="G35" s="42" t="s">
        <v>88</v>
      </c>
      <c r="H35" s="18">
        <v>0</v>
      </c>
      <c r="I35" s="17">
        <v>2024.1253999999997</v>
      </c>
      <c r="J35" s="18">
        <v>7.9309560459433409E-2</v>
      </c>
      <c r="K35" s="18">
        <v>1.0035237610312101E-4</v>
      </c>
    </row>
    <row r="36" spans="2:11" ht="15" x14ac:dyDescent="0.25">
      <c r="B36" s="43" t="s">
        <v>4633</v>
      </c>
      <c r="C36" s="42" t="s">
        <v>4634</v>
      </c>
      <c r="D36" s="42" t="s">
        <v>689</v>
      </c>
      <c r="E36" s="42" t="s">
        <v>689</v>
      </c>
      <c r="F36" s="18">
        <v>0</v>
      </c>
      <c r="G36" s="42" t="s">
        <v>88</v>
      </c>
      <c r="H36" s="18">
        <v>0</v>
      </c>
      <c r="I36" s="17">
        <v>1057.8620699999999</v>
      </c>
      <c r="J36" s="18">
        <v>4.1449297458747557E-2</v>
      </c>
      <c r="K36" s="18">
        <v>5.2446835711792424E-5</v>
      </c>
    </row>
    <row r="37" spans="2:11" ht="15" x14ac:dyDescent="0.25">
      <c r="B37" s="43" t="s">
        <v>4635</v>
      </c>
      <c r="C37" s="42" t="s">
        <v>4636</v>
      </c>
      <c r="D37" s="42" t="s">
        <v>689</v>
      </c>
      <c r="E37" s="42" t="s">
        <v>689</v>
      </c>
      <c r="F37" s="18">
        <v>0</v>
      </c>
      <c r="G37" s="42" t="s">
        <v>88</v>
      </c>
      <c r="H37" s="18">
        <v>0</v>
      </c>
      <c r="I37" s="17">
        <v>839.47751000000005</v>
      </c>
      <c r="J37" s="18">
        <v>3.2892523523334882E-2</v>
      </c>
      <c r="K37" s="18">
        <v>4.1619735029080484E-5</v>
      </c>
    </row>
    <row r="38" spans="2:11" ht="15" x14ac:dyDescent="0.25">
      <c r="B38" s="43" t="s">
        <v>4708</v>
      </c>
      <c r="C38" s="42" t="s">
        <v>4709</v>
      </c>
      <c r="D38" s="42" t="s">
        <v>689</v>
      </c>
      <c r="E38" s="42" t="s">
        <v>689</v>
      </c>
      <c r="F38" s="18">
        <v>0</v>
      </c>
      <c r="G38" s="42" t="s">
        <v>50</v>
      </c>
      <c r="H38" s="18">
        <v>0</v>
      </c>
      <c r="I38" s="17">
        <v>1.78</v>
      </c>
      <c r="J38" s="18">
        <v>6.9744205382626733E-5</v>
      </c>
      <c r="K38" s="18">
        <v>8.8249092404826018E-8</v>
      </c>
    </row>
    <row r="39" spans="2:11" ht="15" x14ac:dyDescent="0.25">
      <c r="B39" s="43" t="s">
        <v>4637</v>
      </c>
      <c r="C39" s="42" t="s">
        <v>4638</v>
      </c>
      <c r="D39" s="42" t="s">
        <v>689</v>
      </c>
      <c r="E39" s="42" t="s">
        <v>689</v>
      </c>
      <c r="F39" s="18">
        <v>0</v>
      </c>
      <c r="G39" s="42" t="s">
        <v>88</v>
      </c>
      <c r="H39" s="18">
        <v>0</v>
      </c>
      <c r="I39" s="17">
        <v>7.7101200000000016</v>
      </c>
      <c r="J39" s="18">
        <v>3.020989847217405E-4</v>
      </c>
      <c r="K39" s="18">
        <v>3.82253422658594E-7</v>
      </c>
    </row>
    <row r="40" spans="2:11" ht="15" x14ac:dyDescent="0.25">
      <c r="B40" s="43" t="s">
        <v>4710</v>
      </c>
      <c r="C40" s="42" t="s">
        <v>4711</v>
      </c>
      <c r="D40" s="42" t="s">
        <v>689</v>
      </c>
      <c r="E40" s="42" t="s">
        <v>689</v>
      </c>
      <c r="F40" s="18">
        <v>0</v>
      </c>
      <c r="G40" s="42" t="s">
        <v>88</v>
      </c>
      <c r="H40" s="18">
        <v>0</v>
      </c>
      <c r="I40" s="17">
        <v>9.3509999999999996E-2</v>
      </c>
      <c r="J40" s="18">
        <v>3.6639217108592276E-6</v>
      </c>
      <c r="K40" s="18">
        <v>4.6360520397613935E-9</v>
      </c>
    </row>
    <row r="41" spans="2:11" ht="15" x14ac:dyDescent="0.25">
      <c r="B41" s="43" t="s">
        <v>4611</v>
      </c>
      <c r="C41" s="42" t="s">
        <v>4612</v>
      </c>
      <c r="D41" s="42" t="s">
        <v>689</v>
      </c>
      <c r="E41" s="42" t="s">
        <v>689</v>
      </c>
      <c r="F41" s="18">
        <v>2.2000000000000002E-2</v>
      </c>
      <c r="G41" s="42" t="s">
        <v>88</v>
      </c>
      <c r="H41" s="18">
        <v>1.9299999999999998E-2</v>
      </c>
      <c r="I41" s="17">
        <v>10.45</v>
      </c>
      <c r="J41" s="18">
        <v>4.0945334058901646E-4</v>
      </c>
      <c r="K41" s="18">
        <v>5.1809158181484932E-7</v>
      </c>
    </row>
    <row r="42" spans="2:11" ht="15" x14ac:dyDescent="0.25">
      <c r="B42" s="43" t="s">
        <v>4712</v>
      </c>
      <c r="C42" s="42" t="s">
        <v>4713</v>
      </c>
      <c r="D42" s="42" t="s">
        <v>689</v>
      </c>
      <c r="E42" s="42" t="s">
        <v>689</v>
      </c>
      <c r="F42" s="18">
        <v>0</v>
      </c>
      <c r="G42" s="42" t="s">
        <v>88</v>
      </c>
      <c r="H42" s="18">
        <v>0</v>
      </c>
      <c r="I42" s="17">
        <v>30.794280000000008</v>
      </c>
      <c r="J42" s="18">
        <v>1.2065857241180423E-3</v>
      </c>
      <c r="K42" s="18">
        <v>1.5267231804831945E-6</v>
      </c>
    </row>
    <row r="43" spans="2:11" ht="15" x14ac:dyDescent="0.25">
      <c r="B43" s="43" t="s">
        <v>4712</v>
      </c>
      <c r="C43" s="42" t="s">
        <v>4714</v>
      </c>
      <c r="D43" s="42" t="s">
        <v>689</v>
      </c>
      <c r="E43" s="42" t="s">
        <v>689</v>
      </c>
      <c r="F43" s="18">
        <v>0</v>
      </c>
      <c r="G43" s="42" t="s">
        <v>88</v>
      </c>
      <c r="H43" s="18">
        <v>0</v>
      </c>
      <c r="I43" s="17">
        <v>0.19946</v>
      </c>
      <c r="J43" s="18">
        <v>7.8152692166397349E-6</v>
      </c>
      <c r="K43" s="18">
        <v>9.8888561635205596E-9</v>
      </c>
    </row>
    <row r="44" spans="2:11" ht="15" x14ac:dyDescent="0.25">
      <c r="B44" s="43" t="s">
        <v>4639</v>
      </c>
      <c r="C44" s="42" t="s">
        <v>4640</v>
      </c>
      <c r="D44" s="42" t="s">
        <v>689</v>
      </c>
      <c r="E44" s="42" t="s">
        <v>689</v>
      </c>
      <c r="F44" s="18">
        <v>0</v>
      </c>
      <c r="G44" s="42" t="s">
        <v>88</v>
      </c>
      <c r="H44" s="18">
        <v>0</v>
      </c>
      <c r="I44" s="17">
        <v>383.75501000000003</v>
      </c>
      <c r="J44" s="18">
        <v>1.5036341704523584E-2</v>
      </c>
      <c r="K44" s="18">
        <v>1.9025860302418502E-5</v>
      </c>
    </row>
    <row r="45" spans="2:11" ht="15" x14ac:dyDescent="0.25">
      <c r="B45" s="43" t="s">
        <v>4715</v>
      </c>
      <c r="C45" s="42" t="s">
        <v>4716</v>
      </c>
      <c r="D45" s="42" t="s">
        <v>689</v>
      </c>
      <c r="E45" s="42" t="s">
        <v>689</v>
      </c>
      <c r="F45" s="18">
        <v>0</v>
      </c>
      <c r="G45" s="42" t="s">
        <v>88</v>
      </c>
      <c r="H45" s="18">
        <v>0</v>
      </c>
      <c r="I45" s="17">
        <v>0.12381</v>
      </c>
      <c r="J45" s="18">
        <v>4.8511404878780988E-6</v>
      </c>
      <c r="K45" s="18">
        <v>6.1382697363154549E-9</v>
      </c>
    </row>
    <row r="46" spans="2:11" ht="15" x14ac:dyDescent="0.25">
      <c r="B46" s="43" t="s">
        <v>4613</v>
      </c>
      <c r="C46" s="42" t="s">
        <v>4614</v>
      </c>
      <c r="D46" s="42" t="s">
        <v>689</v>
      </c>
      <c r="E46" s="42" t="s">
        <v>689</v>
      </c>
      <c r="F46" s="18">
        <v>2.7900000000000001E-2</v>
      </c>
      <c r="G46" s="42" t="s">
        <v>88</v>
      </c>
      <c r="H46" s="18">
        <v>2.6200000000000005E-2</v>
      </c>
      <c r="I46" s="17">
        <v>122.44999999999999</v>
      </c>
      <c r="J46" s="18">
        <v>4.7978527803947428E-3</v>
      </c>
      <c r="K46" s="18">
        <v>6.0708434634668229E-6</v>
      </c>
    </row>
    <row r="47" spans="2:11" ht="15" x14ac:dyDescent="0.25">
      <c r="B47" s="43" t="s">
        <v>4641</v>
      </c>
      <c r="C47" s="42" t="s">
        <v>4642</v>
      </c>
      <c r="D47" s="42" t="s">
        <v>689</v>
      </c>
      <c r="E47" s="42" t="s">
        <v>689</v>
      </c>
      <c r="F47" s="18">
        <v>0</v>
      </c>
      <c r="G47" s="42" t="s">
        <v>88</v>
      </c>
      <c r="H47" s="18">
        <v>0</v>
      </c>
      <c r="I47" s="17">
        <v>19.114549999999998</v>
      </c>
      <c r="J47" s="18">
        <v>7.4894893314409415E-4</v>
      </c>
      <c r="K47" s="18">
        <v>9.476638703520601E-7</v>
      </c>
    </row>
    <row r="48" spans="2:11" ht="15" x14ac:dyDescent="0.25">
      <c r="B48" s="43" t="s">
        <v>4717</v>
      </c>
      <c r="C48" s="42" t="s">
        <v>4718</v>
      </c>
      <c r="D48" s="42" t="s">
        <v>689</v>
      </c>
      <c r="E48" s="42" t="s">
        <v>689</v>
      </c>
      <c r="F48" s="18">
        <v>0</v>
      </c>
      <c r="G48" s="42" t="s">
        <v>88</v>
      </c>
      <c r="H48" s="18">
        <v>0</v>
      </c>
      <c r="I48" s="17">
        <v>520.48</v>
      </c>
      <c r="J48" s="18">
        <v>2.0400000000000001E-2</v>
      </c>
      <c r="K48" s="18">
        <v>2.5689769892637927E-5</v>
      </c>
    </row>
    <row r="49" spans="2:11" ht="15" x14ac:dyDescent="0.25">
      <c r="B49" s="43" t="s">
        <v>4643</v>
      </c>
      <c r="C49" s="42" t="s">
        <v>4644</v>
      </c>
      <c r="D49" s="42" t="s">
        <v>689</v>
      </c>
      <c r="E49" s="42" t="s">
        <v>689</v>
      </c>
      <c r="F49" s="18">
        <v>0</v>
      </c>
      <c r="G49" s="42" t="s">
        <v>88</v>
      </c>
      <c r="H49" s="18">
        <v>0</v>
      </c>
      <c r="I49" s="17">
        <v>109.64372000000003</v>
      </c>
      <c r="J49" s="18">
        <v>4.2960753520197865E-3</v>
      </c>
      <c r="K49" s="18">
        <v>5.4359318976903783E-6</v>
      </c>
    </row>
    <row r="50" spans="2:11" ht="15" x14ac:dyDescent="0.25">
      <c r="B50" s="43" t="s">
        <v>4645</v>
      </c>
      <c r="C50" s="42" t="s">
        <v>4646</v>
      </c>
      <c r="D50" s="42" t="s">
        <v>689</v>
      </c>
      <c r="E50" s="42" t="s">
        <v>689</v>
      </c>
      <c r="F50" s="18">
        <v>0</v>
      </c>
      <c r="G50" s="42" t="s">
        <v>88</v>
      </c>
      <c r="H50" s="18">
        <v>0</v>
      </c>
      <c r="I50" s="17">
        <v>45.060309999999987</v>
      </c>
      <c r="J50" s="18">
        <v>1.7655592782274316E-3</v>
      </c>
      <c r="K50" s="18">
        <v>2.2340064387528678E-6</v>
      </c>
    </row>
    <row r="51" spans="2:11" ht="15" x14ac:dyDescent="0.25">
      <c r="B51" s="43" t="s">
        <v>4647</v>
      </c>
      <c r="C51" s="42" t="s">
        <v>4648</v>
      </c>
      <c r="D51" s="42" t="s">
        <v>689</v>
      </c>
      <c r="E51" s="42" t="s">
        <v>689</v>
      </c>
      <c r="F51" s="18">
        <v>0</v>
      </c>
      <c r="G51" s="42" t="s">
        <v>88</v>
      </c>
      <c r="H51" s="18">
        <v>0</v>
      </c>
      <c r="I51" s="17">
        <v>14.558999999999997</v>
      </c>
      <c r="J51" s="18">
        <v>5.70452745036889E-4</v>
      </c>
      <c r="K51" s="18">
        <v>7.2180816647295609E-7</v>
      </c>
    </row>
    <row r="52" spans="2:11" ht="15" x14ac:dyDescent="0.25">
      <c r="B52" s="43" t="s">
        <v>4719</v>
      </c>
      <c r="C52" s="42" t="s">
        <v>4720</v>
      </c>
      <c r="D52" s="42" t="s">
        <v>689</v>
      </c>
      <c r="E52" s="42" t="s">
        <v>689</v>
      </c>
      <c r="F52" s="18">
        <v>0</v>
      </c>
      <c r="G52" s="42" t="s">
        <v>88</v>
      </c>
      <c r="H52" s="18">
        <v>0</v>
      </c>
      <c r="I52" s="17">
        <v>0.79396999999999995</v>
      </c>
      <c r="J52" s="18">
        <v>3.110944199305851E-5</v>
      </c>
      <c r="K52" s="18">
        <v>3.9363557245314442E-8</v>
      </c>
    </row>
    <row r="53" spans="2:11" ht="15" x14ac:dyDescent="0.25">
      <c r="B53" s="43" t="s">
        <v>4721</v>
      </c>
      <c r="C53" s="42" t="s">
        <v>4722</v>
      </c>
      <c r="D53" s="42" t="s">
        <v>689</v>
      </c>
      <c r="E53" s="42" t="s">
        <v>689</v>
      </c>
      <c r="F53" s="18">
        <v>0</v>
      </c>
      <c r="G53" s="42" t="s">
        <v>88</v>
      </c>
      <c r="H53" s="18">
        <v>0</v>
      </c>
      <c r="I53" s="17">
        <v>0.59452000000000005</v>
      </c>
      <c r="J53" s="18">
        <v>2.3294564597797332E-5</v>
      </c>
      <c r="K53" s="18">
        <v>2.9475196863211892E-8</v>
      </c>
    </row>
    <row r="54" spans="2:11" ht="15" x14ac:dyDescent="0.25">
      <c r="B54" s="43" t="s">
        <v>4649</v>
      </c>
      <c r="C54" s="42" t="s">
        <v>4650</v>
      </c>
      <c r="D54" s="42" t="s">
        <v>689</v>
      </c>
      <c r="E54" s="42" t="s">
        <v>689</v>
      </c>
      <c r="F54" s="18">
        <v>0</v>
      </c>
      <c r="G54" s="42" t="s">
        <v>88</v>
      </c>
      <c r="H54" s="18">
        <v>0</v>
      </c>
      <c r="I54" s="17">
        <v>107.57886999999998</v>
      </c>
      <c r="J54" s="18">
        <v>4.2151701146690449E-3</v>
      </c>
      <c r="K54" s="18">
        <v>5.3335604715936874E-6</v>
      </c>
    </row>
    <row r="55" spans="2:11" ht="15" x14ac:dyDescent="0.25">
      <c r="B55" s="43" t="s">
        <v>4723</v>
      </c>
      <c r="C55" s="42" t="s">
        <v>4724</v>
      </c>
      <c r="D55" s="42" t="s">
        <v>689</v>
      </c>
      <c r="E55" s="42" t="s">
        <v>689</v>
      </c>
      <c r="F55" s="18">
        <v>0</v>
      </c>
      <c r="G55" s="42" t="s">
        <v>88</v>
      </c>
      <c r="H55" s="18">
        <v>0</v>
      </c>
      <c r="I55" s="17">
        <v>25.609579999999998</v>
      </c>
      <c r="J55" s="18">
        <v>1.0034380939791066E-3</v>
      </c>
      <c r="K55" s="18">
        <v>1.269675388690328E-6</v>
      </c>
    </row>
    <row r="56" spans="2:11" ht="15" x14ac:dyDescent="0.25">
      <c r="B56" s="43" t="s">
        <v>4723</v>
      </c>
      <c r="C56" s="42" t="s">
        <v>4725</v>
      </c>
      <c r="D56" s="42" t="s">
        <v>689</v>
      </c>
      <c r="E56" s="42" t="s">
        <v>689</v>
      </c>
      <c r="F56" s="18">
        <v>0</v>
      </c>
      <c r="G56" s="42" t="s">
        <v>88</v>
      </c>
      <c r="H56" s="18">
        <v>0</v>
      </c>
      <c r="I56" s="17">
        <v>0.11853</v>
      </c>
      <c r="J56" s="18">
        <v>4.6442588000015427E-6</v>
      </c>
      <c r="K56" s="18">
        <v>5.8764971476090043E-9</v>
      </c>
    </row>
    <row r="57" spans="2:11" ht="15" x14ac:dyDescent="0.25">
      <c r="B57" s="43" t="s">
        <v>4651</v>
      </c>
      <c r="C57" s="42" t="s">
        <v>4652</v>
      </c>
      <c r="D57" s="42" t="s">
        <v>689</v>
      </c>
      <c r="E57" s="42" t="s">
        <v>689</v>
      </c>
      <c r="F57" s="18">
        <v>0</v>
      </c>
      <c r="G57" s="42" t="s">
        <v>88</v>
      </c>
      <c r="H57" s="18">
        <v>0</v>
      </c>
      <c r="I57" s="17">
        <v>837.43155999999999</v>
      </c>
      <c r="J57" s="18">
        <v>3.2812358828389607E-2</v>
      </c>
      <c r="K57" s="18">
        <v>4.1518300629863822E-5</v>
      </c>
    </row>
    <row r="58" spans="2:11" ht="15" x14ac:dyDescent="0.25">
      <c r="B58" s="43" t="s">
        <v>4609</v>
      </c>
      <c r="C58" s="42" t="s">
        <v>4610</v>
      </c>
      <c r="D58" s="42" t="s">
        <v>689</v>
      </c>
      <c r="E58" s="42" t="s">
        <v>689</v>
      </c>
      <c r="F58" s="18">
        <v>3.39E-2</v>
      </c>
      <c r="G58" s="42" t="s">
        <v>88</v>
      </c>
      <c r="H58" s="18">
        <v>2.7099999999999999E-2</v>
      </c>
      <c r="I58" s="17">
        <v>270.7</v>
      </c>
      <c r="J58" s="18">
        <v>1.060660471745902E-2</v>
      </c>
      <c r="K58" s="18">
        <v>1.3420802985385619E-5</v>
      </c>
    </row>
    <row r="59" spans="2:11" ht="15" x14ac:dyDescent="0.25">
      <c r="B59" s="43" t="s">
        <v>4726</v>
      </c>
      <c r="C59" s="42" t="s">
        <v>4727</v>
      </c>
      <c r="D59" s="42" t="s">
        <v>689</v>
      </c>
      <c r="E59" s="42" t="s">
        <v>689</v>
      </c>
      <c r="F59" s="18">
        <v>0</v>
      </c>
      <c r="G59" s="42" t="s">
        <v>88</v>
      </c>
      <c r="H59" s="18">
        <v>0</v>
      </c>
      <c r="I59" s="17">
        <v>0.16492000000000001</v>
      </c>
      <c r="J59" s="18">
        <v>6.461918175113933E-6</v>
      </c>
      <c r="K59" s="18">
        <v>8.1764271457325318E-9</v>
      </c>
    </row>
    <row r="60" spans="2:11" ht="15" x14ac:dyDescent="0.25">
      <c r="B60" s="43" t="s">
        <v>4653</v>
      </c>
      <c r="C60" s="42" t="s">
        <v>4654</v>
      </c>
      <c r="D60" s="42" t="s">
        <v>689</v>
      </c>
      <c r="E60" s="42" t="s">
        <v>689</v>
      </c>
      <c r="F60" s="18">
        <v>0</v>
      </c>
      <c r="G60" s="42" t="s">
        <v>88</v>
      </c>
      <c r="H60" s="18">
        <v>0</v>
      </c>
      <c r="I60" s="17">
        <v>32.210879999999989</v>
      </c>
      <c r="J60" s="18">
        <v>1.2620911406040129E-3</v>
      </c>
      <c r="K60" s="18">
        <v>1.596955576157731E-6</v>
      </c>
    </row>
    <row r="61" spans="2:11" ht="15" x14ac:dyDescent="0.25">
      <c r="B61" s="43" t="s">
        <v>4728</v>
      </c>
      <c r="C61" s="42" t="s">
        <v>4729</v>
      </c>
      <c r="D61" s="42" t="s">
        <v>689</v>
      </c>
      <c r="E61" s="42" t="s">
        <v>689</v>
      </c>
      <c r="F61" s="18">
        <v>0</v>
      </c>
      <c r="G61" s="42" t="s">
        <v>88</v>
      </c>
      <c r="H61" s="18">
        <v>0</v>
      </c>
      <c r="I61" s="17">
        <v>1.45638</v>
      </c>
      <c r="J61" s="18">
        <v>5.7064081929859504E-5</v>
      </c>
      <c r="K61" s="18">
        <v>7.2204614155359838E-8</v>
      </c>
    </row>
    <row r="62" spans="2:11" ht="15" x14ac:dyDescent="0.25">
      <c r="B62" s="43" t="s">
        <v>4730</v>
      </c>
      <c r="C62" s="42" t="s">
        <v>4731</v>
      </c>
      <c r="D62" s="42" t="s">
        <v>689</v>
      </c>
      <c r="E62" s="42" t="s">
        <v>689</v>
      </c>
      <c r="F62" s="18">
        <v>0</v>
      </c>
      <c r="G62" s="42" t="s">
        <v>88</v>
      </c>
      <c r="H62" s="18">
        <v>0</v>
      </c>
      <c r="I62" s="17">
        <v>1.00332</v>
      </c>
      <c r="J62" s="18">
        <v>3.9312222553088235E-5</v>
      </c>
      <c r="K62" s="18">
        <v>4.9742741231241594E-8</v>
      </c>
    </row>
    <row r="63" spans="2:11" ht="15" x14ac:dyDescent="0.25">
      <c r="B63" s="43" t="s">
        <v>4655</v>
      </c>
      <c r="C63" s="42" t="s">
        <v>4656</v>
      </c>
      <c r="D63" s="42" t="s">
        <v>689</v>
      </c>
      <c r="E63" s="42" t="s">
        <v>689</v>
      </c>
      <c r="F63" s="18">
        <v>0</v>
      </c>
      <c r="G63" s="42" t="s">
        <v>88</v>
      </c>
      <c r="H63" s="18">
        <v>0</v>
      </c>
      <c r="I63" s="17">
        <v>305.71411000000001</v>
      </c>
      <c r="J63" s="18">
        <v>1.197853240236345E-2</v>
      </c>
      <c r="K63" s="18">
        <v>1.5156737495982666E-5</v>
      </c>
    </row>
    <row r="64" spans="2:11" ht="15" x14ac:dyDescent="0.25">
      <c r="B64" s="43" t="s">
        <v>4657</v>
      </c>
      <c r="C64" s="42" t="s">
        <v>4658</v>
      </c>
      <c r="D64" s="42" t="s">
        <v>689</v>
      </c>
      <c r="E64" s="42" t="s">
        <v>689</v>
      </c>
      <c r="F64" s="18">
        <v>0</v>
      </c>
      <c r="G64" s="42" t="s">
        <v>88</v>
      </c>
      <c r="H64" s="18">
        <v>0</v>
      </c>
      <c r="I64" s="17">
        <v>527.53664000000003</v>
      </c>
      <c r="J64" s="18">
        <v>2.067001335225889E-2</v>
      </c>
      <c r="K64" s="18">
        <v>2.615428634286036E-5</v>
      </c>
    </row>
    <row r="65" spans="2:11" ht="15" x14ac:dyDescent="0.25">
      <c r="B65" s="43" t="s">
        <v>4659</v>
      </c>
      <c r="C65" s="42" t="s">
        <v>4660</v>
      </c>
      <c r="D65" s="42" t="s">
        <v>689</v>
      </c>
      <c r="E65" s="42" t="s">
        <v>689</v>
      </c>
      <c r="F65" s="18">
        <v>0</v>
      </c>
      <c r="G65" s="42" t="s">
        <v>88</v>
      </c>
      <c r="H65" s="18">
        <v>0</v>
      </c>
      <c r="I65" s="17">
        <v>8989.1563299999998</v>
      </c>
      <c r="J65" s="18">
        <v>0.3522143625258759</v>
      </c>
      <c r="K65" s="18">
        <v>4.4566566719527904E-4</v>
      </c>
    </row>
    <row r="66" spans="2:11" ht="15" x14ac:dyDescent="0.25">
      <c r="B66" s="43" t="s">
        <v>4661</v>
      </c>
      <c r="C66" s="42" t="s">
        <v>4662</v>
      </c>
      <c r="D66" s="42" t="s">
        <v>689</v>
      </c>
      <c r="E66" s="42" t="s">
        <v>689</v>
      </c>
      <c r="F66" s="18">
        <v>0</v>
      </c>
      <c r="G66" s="42" t="s">
        <v>88</v>
      </c>
      <c r="H66" s="18">
        <v>0</v>
      </c>
      <c r="I66" s="17">
        <v>8317.6258400000006</v>
      </c>
      <c r="J66" s="18">
        <v>0.32590236229258607</v>
      </c>
      <c r="K66" s="18">
        <v>4.12372433338724E-4</v>
      </c>
    </row>
    <row r="67" spans="2:11" ht="15" x14ac:dyDescent="0.25">
      <c r="B67" s="43" t="s">
        <v>4732</v>
      </c>
      <c r="C67" s="42" t="s">
        <v>4733</v>
      </c>
      <c r="D67" s="42" t="s">
        <v>689</v>
      </c>
      <c r="E67" s="42" t="s">
        <v>689</v>
      </c>
      <c r="F67" s="18">
        <v>0</v>
      </c>
      <c r="G67" s="42" t="s">
        <v>88</v>
      </c>
      <c r="H67" s="18">
        <v>0</v>
      </c>
      <c r="I67" s="17">
        <v>0.17238000000000001</v>
      </c>
      <c r="J67" s="18">
        <v>6.7542169235152791E-6</v>
      </c>
      <c r="K67" s="18">
        <v>8.5462800835639932E-9</v>
      </c>
    </row>
    <row r="68" spans="2:11" ht="15" x14ac:dyDescent="0.25">
      <c r="B68" s="43" t="s">
        <v>4663</v>
      </c>
      <c r="C68" s="42" t="s">
        <v>4664</v>
      </c>
      <c r="D68" s="42" t="s">
        <v>689</v>
      </c>
      <c r="E68" s="42" t="s">
        <v>689</v>
      </c>
      <c r="F68" s="18">
        <v>0</v>
      </c>
      <c r="G68" s="42" t="s">
        <v>88</v>
      </c>
      <c r="H68" s="18">
        <v>0</v>
      </c>
      <c r="I68" s="17">
        <v>216.99191000000002</v>
      </c>
      <c r="J68" s="18">
        <v>8.5022069311283463E-3</v>
      </c>
      <c r="K68" s="18">
        <v>1.0758055683533535E-5</v>
      </c>
    </row>
    <row r="69" spans="2:11" ht="15" x14ac:dyDescent="0.25">
      <c r="B69" s="43" t="s">
        <v>4734</v>
      </c>
      <c r="C69" s="42" t="s">
        <v>4735</v>
      </c>
      <c r="D69" s="42" t="s">
        <v>689</v>
      </c>
      <c r="E69" s="42" t="s">
        <v>689</v>
      </c>
      <c r="F69" s="18">
        <v>0</v>
      </c>
      <c r="G69" s="42" t="s">
        <v>88</v>
      </c>
      <c r="H69" s="18">
        <v>0</v>
      </c>
      <c r="I69" s="17">
        <v>5.58</v>
      </c>
      <c r="J69" s="18">
        <v>2.1716582359946476E-4</v>
      </c>
      <c r="K69" s="18">
        <v>2.7478536358481807E-7</v>
      </c>
    </row>
    <row r="70" spans="2:11" ht="15" x14ac:dyDescent="0.25">
      <c r="B70" s="43" t="s">
        <v>4736</v>
      </c>
      <c r="C70" s="42" t="s">
        <v>4737</v>
      </c>
      <c r="D70" s="42" t="s">
        <v>689</v>
      </c>
      <c r="E70" s="42" t="s">
        <v>689</v>
      </c>
      <c r="F70" s="18">
        <v>0</v>
      </c>
      <c r="G70" s="42" t="s">
        <v>88</v>
      </c>
      <c r="H70" s="18">
        <v>0</v>
      </c>
      <c r="I70" s="17">
        <v>23.884239999999998</v>
      </c>
      <c r="J70" s="18">
        <v>9.3583558425165648E-4</v>
      </c>
      <c r="K70" s="18">
        <v>1.1841362375163156E-6</v>
      </c>
    </row>
    <row r="71" spans="2:11" ht="15" x14ac:dyDescent="0.25">
      <c r="B71" s="43" t="s">
        <v>4738</v>
      </c>
      <c r="C71" s="42" t="s">
        <v>4739</v>
      </c>
      <c r="D71" s="42" t="s">
        <v>689</v>
      </c>
      <c r="E71" s="42" t="s">
        <v>689</v>
      </c>
      <c r="F71" s="18">
        <v>0</v>
      </c>
      <c r="G71" s="42" t="s">
        <v>88</v>
      </c>
      <c r="H71" s="18">
        <v>0</v>
      </c>
      <c r="I71" s="17">
        <v>0.69860999999999995</v>
      </c>
      <c r="J71" s="18">
        <v>2.7373033327166775E-5</v>
      </c>
      <c r="K71" s="18">
        <v>3.463578564322219E-8</v>
      </c>
    </row>
    <row r="72" spans="2:11" ht="15" x14ac:dyDescent="0.25">
      <c r="B72" s="43" t="s">
        <v>4665</v>
      </c>
      <c r="C72" s="42" t="s">
        <v>4666</v>
      </c>
      <c r="D72" s="42" t="s">
        <v>689</v>
      </c>
      <c r="E72" s="42" t="s">
        <v>689</v>
      </c>
      <c r="F72" s="18">
        <v>0</v>
      </c>
      <c r="G72" s="42" t="s">
        <v>88</v>
      </c>
      <c r="H72" s="18">
        <v>0</v>
      </c>
      <c r="I72" s="17">
        <v>4355.833709999999</v>
      </c>
      <c r="J72" s="18">
        <v>0.17067087690045443</v>
      </c>
      <c r="K72" s="18">
        <v>2.1595414133362137E-4</v>
      </c>
    </row>
    <row r="73" spans="2:11" ht="15" x14ac:dyDescent="0.25">
      <c r="B73" s="43" t="s">
        <v>4740</v>
      </c>
      <c r="C73" s="42" t="s">
        <v>4741</v>
      </c>
      <c r="D73" s="42" t="s">
        <v>689</v>
      </c>
      <c r="E73" s="42" t="s">
        <v>689</v>
      </c>
      <c r="F73" s="18">
        <v>0</v>
      </c>
      <c r="G73" s="42" t="s">
        <v>88</v>
      </c>
      <c r="H73" s="18">
        <v>0</v>
      </c>
      <c r="I73" s="17">
        <v>1.2529399999999999</v>
      </c>
      <c r="J73" s="18">
        <v>4.9092867804555243E-5</v>
      </c>
      <c r="K73" s="18">
        <v>6.2118436987473426E-8</v>
      </c>
    </row>
    <row r="74" spans="2:11" ht="15" x14ac:dyDescent="0.25">
      <c r="B74" s="43" t="s">
        <v>4667</v>
      </c>
      <c r="C74" s="42" t="s">
        <v>4668</v>
      </c>
      <c r="D74" s="42" t="s">
        <v>689</v>
      </c>
      <c r="E74" s="42" t="s">
        <v>689</v>
      </c>
      <c r="F74" s="18">
        <v>0</v>
      </c>
      <c r="G74" s="42" t="s">
        <v>88</v>
      </c>
      <c r="H74" s="18">
        <v>0</v>
      </c>
      <c r="I74" s="17">
        <v>103.30604</v>
      </c>
      <c r="J74" s="18">
        <v>4.0477515005763213E-3</v>
      </c>
      <c r="K74" s="18">
        <v>5.1217214999644112E-6</v>
      </c>
    </row>
    <row r="75" spans="2:11" ht="15" x14ac:dyDescent="0.25">
      <c r="B75" s="43" t="s">
        <v>4742</v>
      </c>
      <c r="C75" s="42" t="s">
        <v>4743</v>
      </c>
      <c r="D75" s="42" t="s">
        <v>689</v>
      </c>
      <c r="E75" s="42" t="s">
        <v>689</v>
      </c>
      <c r="F75" s="18">
        <v>0</v>
      </c>
      <c r="G75" s="42" t="s">
        <v>88</v>
      </c>
      <c r="H75" s="18">
        <v>0</v>
      </c>
      <c r="I75" s="17">
        <v>62.39</v>
      </c>
      <c r="J75" s="18">
        <v>2.4325854139006817E-3</v>
      </c>
      <c r="K75" s="18">
        <v>3.0780113386656826E-6</v>
      </c>
    </row>
    <row r="76" spans="2:11" ht="15" x14ac:dyDescent="0.25">
      <c r="B76" s="43" t="s">
        <v>4669</v>
      </c>
      <c r="C76" s="42" t="s">
        <v>4670</v>
      </c>
      <c r="D76" s="42" t="s">
        <v>689</v>
      </c>
      <c r="E76" s="42" t="s">
        <v>689</v>
      </c>
      <c r="F76" s="18">
        <v>0</v>
      </c>
      <c r="G76" s="42" t="s">
        <v>88</v>
      </c>
      <c r="H76" s="18">
        <v>0</v>
      </c>
      <c r="I76" s="17">
        <v>233.5</v>
      </c>
      <c r="J76" s="18">
        <v>9.1216659514451286E-3</v>
      </c>
      <c r="K76" s="18">
        <v>1.1541872719300583E-5</v>
      </c>
    </row>
    <row r="77" spans="2:11" ht="15" x14ac:dyDescent="0.25">
      <c r="B77" s="43" t="s">
        <v>4671</v>
      </c>
      <c r="C77" s="42" t="s">
        <v>4672</v>
      </c>
      <c r="D77" s="42" t="s">
        <v>689</v>
      </c>
      <c r="E77" s="42" t="s">
        <v>689</v>
      </c>
      <c r="F77" s="18">
        <v>0</v>
      </c>
      <c r="G77" s="42" t="s">
        <v>88</v>
      </c>
      <c r="H77" s="18">
        <v>0</v>
      </c>
      <c r="I77" s="17">
        <v>1250.4006899999995</v>
      </c>
      <c r="J77" s="18">
        <v>4.8993372210077608E-2</v>
      </c>
      <c r="K77" s="18">
        <v>6.1992542716218075E-5</v>
      </c>
    </row>
    <row r="78" spans="2:11" ht="15" x14ac:dyDescent="0.25">
      <c r="B78" s="43" t="s">
        <v>4673</v>
      </c>
      <c r="C78" s="42" t="s">
        <v>4674</v>
      </c>
      <c r="D78" s="42" t="s">
        <v>689</v>
      </c>
      <c r="E78" s="42" t="s">
        <v>689</v>
      </c>
      <c r="F78" s="18">
        <v>0</v>
      </c>
      <c r="G78" s="42" t="s">
        <v>88</v>
      </c>
      <c r="H78" s="18">
        <v>0</v>
      </c>
      <c r="I78" s="17">
        <v>307.08729000000005</v>
      </c>
      <c r="J78" s="18">
        <v>1.2032336530423741E-2</v>
      </c>
      <c r="K78" s="18">
        <v>1.522481720874023E-5</v>
      </c>
    </row>
    <row r="79" spans="2:11" ht="15" x14ac:dyDescent="0.25">
      <c r="B79" s="43" t="s">
        <v>4744</v>
      </c>
      <c r="C79" s="42" t="s">
        <v>4745</v>
      </c>
      <c r="D79" s="42" t="s">
        <v>689</v>
      </c>
      <c r="E79" s="42" t="s">
        <v>689</v>
      </c>
      <c r="F79" s="18">
        <v>0</v>
      </c>
      <c r="G79" s="42" t="s">
        <v>88</v>
      </c>
      <c r="H79" s="18">
        <v>0</v>
      </c>
      <c r="I79" s="17">
        <v>1.25</v>
      </c>
      <c r="J79" s="18">
        <v>4.8977672319260345E-5</v>
      </c>
      <c r="K79" s="18">
        <v>6.1972677250580061E-8</v>
      </c>
    </row>
    <row r="80" spans="2:11" ht="15" x14ac:dyDescent="0.25">
      <c r="B80" s="43" t="s">
        <v>4746</v>
      </c>
      <c r="C80" s="42" t="s">
        <v>4747</v>
      </c>
      <c r="D80" s="42" t="s">
        <v>689</v>
      </c>
      <c r="E80" s="42" t="s">
        <v>689</v>
      </c>
      <c r="F80" s="18">
        <v>0</v>
      </c>
      <c r="G80" s="42" t="s">
        <v>88</v>
      </c>
      <c r="H80" s="18">
        <v>0</v>
      </c>
      <c r="I80" s="17">
        <v>142.09</v>
      </c>
      <c r="J80" s="18">
        <v>5.5476793934267988E-3</v>
      </c>
      <c r="K80" s="18">
        <v>7.0196178841952137E-6</v>
      </c>
    </row>
    <row r="81" spans="2:11" ht="15" x14ac:dyDescent="0.25">
      <c r="B81" s="43" t="s">
        <v>4748</v>
      </c>
      <c r="C81" s="42" t="s">
        <v>4749</v>
      </c>
      <c r="D81" s="42" t="s">
        <v>689</v>
      </c>
      <c r="E81" s="42" t="s">
        <v>689</v>
      </c>
      <c r="F81" s="18">
        <v>0</v>
      </c>
      <c r="G81" s="42" t="s">
        <v>88</v>
      </c>
      <c r="H81" s="18">
        <v>0</v>
      </c>
      <c r="I81" s="17">
        <v>8.7213100000000008</v>
      </c>
      <c r="J81" s="18">
        <v>3.4171957069975079E-4</v>
      </c>
      <c r="K81" s="18">
        <v>4.323863438658052E-7</v>
      </c>
    </row>
    <row r="82" spans="2:11" ht="15" x14ac:dyDescent="0.25">
      <c r="B82" s="43" t="s">
        <v>4750</v>
      </c>
      <c r="C82" s="42" t="s">
        <v>4751</v>
      </c>
      <c r="D82" s="42" t="s">
        <v>689</v>
      </c>
      <c r="E82" s="42" t="s">
        <v>689</v>
      </c>
      <c r="F82" s="18">
        <v>0</v>
      </c>
      <c r="G82" s="42" t="s">
        <v>88</v>
      </c>
      <c r="H82" s="18">
        <v>0</v>
      </c>
      <c r="I82" s="17">
        <v>4.5420499999999997</v>
      </c>
      <c r="J82" s="18">
        <v>1.7796722924615714E-4</v>
      </c>
      <c r="K82" s="18">
        <v>2.2518639896479774E-7</v>
      </c>
    </row>
    <row r="83" spans="2:11" ht="15" x14ac:dyDescent="0.25">
      <c r="B83" s="43" t="s">
        <v>4752</v>
      </c>
      <c r="C83" s="42" t="s">
        <v>4753</v>
      </c>
      <c r="D83" s="42" t="s">
        <v>689</v>
      </c>
      <c r="E83" s="42" t="s">
        <v>689</v>
      </c>
      <c r="F83" s="18">
        <v>0</v>
      </c>
      <c r="G83" s="42" t="s">
        <v>88</v>
      </c>
      <c r="H83" s="18">
        <v>0</v>
      </c>
      <c r="I83" s="17">
        <v>1.26753</v>
      </c>
      <c r="J83" s="18">
        <v>4.9664535195865657E-5</v>
      </c>
      <c r="K83" s="18">
        <v>6.284178207634221E-8</v>
      </c>
    </row>
    <row r="84" spans="2:11" ht="15" x14ac:dyDescent="0.25">
      <c r="B84" s="43" t="s">
        <v>4754</v>
      </c>
      <c r="C84" s="42" t="s">
        <v>4755</v>
      </c>
      <c r="D84" s="42" t="s">
        <v>689</v>
      </c>
      <c r="E84" s="42" t="s">
        <v>689</v>
      </c>
      <c r="F84" s="18">
        <v>0</v>
      </c>
      <c r="G84" s="42" t="s">
        <v>88</v>
      </c>
      <c r="H84" s="18">
        <v>0</v>
      </c>
      <c r="I84" s="17">
        <v>0.86863999999999997</v>
      </c>
      <c r="J84" s="18">
        <v>3.4035172226721845E-5</v>
      </c>
      <c r="K84" s="18">
        <v>4.3065557093555091E-8</v>
      </c>
    </row>
    <row r="85" spans="2:11" ht="15" x14ac:dyDescent="0.25">
      <c r="B85" s="43" t="s">
        <v>4675</v>
      </c>
      <c r="C85" s="42" t="s">
        <v>4676</v>
      </c>
      <c r="D85" s="42" t="s">
        <v>689</v>
      </c>
      <c r="E85" s="42" t="s">
        <v>689</v>
      </c>
      <c r="F85" s="18">
        <v>0</v>
      </c>
      <c r="G85" s="42" t="s">
        <v>88</v>
      </c>
      <c r="H85" s="18">
        <v>0</v>
      </c>
      <c r="I85" s="17">
        <v>1959.5437600000002</v>
      </c>
      <c r="J85" s="18">
        <v>7.6779113738025082E-2</v>
      </c>
      <c r="K85" s="18">
        <v>9.7150538397494519E-5</v>
      </c>
    </row>
    <row r="86" spans="2:11" ht="15" x14ac:dyDescent="0.25">
      <c r="B86" s="43" t="s">
        <v>4677</v>
      </c>
      <c r="C86" s="42" t="s">
        <v>4678</v>
      </c>
      <c r="D86" s="42" t="s">
        <v>689</v>
      </c>
      <c r="E86" s="42" t="s">
        <v>689</v>
      </c>
      <c r="F86" s="18">
        <v>0</v>
      </c>
      <c r="G86" s="42" t="s">
        <v>88</v>
      </c>
      <c r="H86" s="18">
        <v>0</v>
      </c>
      <c r="I86" s="17">
        <v>389.96848999999997</v>
      </c>
      <c r="J86" s="18">
        <v>1.5279799134445403E-2</v>
      </c>
      <c r="K86" s="18">
        <v>1.9333913094932847E-5</v>
      </c>
    </row>
    <row r="87" spans="2:11" ht="15" x14ac:dyDescent="0.25">
      <c r="B87" s="43" t="s">
        <v>4679</v>
      </c>
      <c r="C87" s="42" t="s">
        <v>4680</v>
      </c>
      <c r="D87" s="42" t="s">
        <v>689</v>
      </c>
      <c r="E87" s="42" t="s">
        <v>689</v>
      </c>
      <c r="F87" s="18">
        <v>0</v>
      </c>
      <c r="G87" s="42" t="s">
        <v>88</v>
      </c>
      <c r="H87" s="18">
        <v>0</v>
      </c>
      <c r="I87" s="17">
        <v>1094.4533300000001</v>
      </c>
      <c r="J87" s="18">
        <v>4.2883021252370646E-2</v>
      </c>
      <c r="K87" s="18">
        <v>5.4260962388730081E-5</v>
      </c>
    </row>
    <row r="88" spans="2:11" x14ac:dyDescent="0.2">
      <c r="B88" s="51"/>
      <c r="C88" s="44"/>
      <c r="D88" s="44"/>
      <c r="E88" s="44"/>
      <c r="F88" s="22"/>
      <c r="G88" s="44"/>
      <c r="H88" s="22"/>
      <c r="I88" s="22"/>
      <c r="J88" s="22"/>
      <c r="K88" s="22"/>
    </row>
    <row r="89" spans="2:11" ht="15" x14ac:dyDescent="0.25">
      <c r="B89" s="23" t="s">
        <v>152</v>
      </c>
      <c r="C89" s="41"/>
      <c r="D89" s="41"/>
      <c r="E89" s="41"/>
      <c r="F89" s="18"/>
      <c r="G89" s="41"/>
      <c r="H89" s="18">
        <v>0</v>
      </c>
      <c r="I89" s="17">
        <v>489.517521278</v>
      </c>
      <c r="J89" s="18">
        <v>1.9180343001352351E-2</v>
      </c>
      <c r="K89" s="18">
        <v>2.4269369083732365E-5</v>
      </c>
    </row>
    <row r="90" spans="2:11" ht="15" x14ac:dyDescent="0.25">
      <c r="B90" s="43" t="s">
        <v>4756</v>
      </c>
      <c r="C90" s="42" t="s">
        <v>4757</v>
      </c>
      <c r="D90" s="42" t="s">
        <v>689</v>
      </c>
      <c r="E90" s="42" t="s">
        <v>689</v>
      </c>
      <c r="F90" s="18">
        <v>0</v>
      </c>
      <c r="G90" s="42" t="s">
        <v>50</v>
      </c>
      <c r="H90" s="18">
        <v>0</v>
      </c>
      <c r="I90" s="17">
        <v>5.5929833999999996</v>
      </c>
      <c r="J90" s="18">
        <v>2.1914504660181007E-4</v>
      </c>
      <c r="K90" s="18">
        <v>2.7728972409284156E-7</v>
      </c>
    </row>
    <row r="91" spans="2:11" ht="15" x14ac:dyDescent="0.25">
      <c r="B91" s="43" t="s">
        <v>4756</v>
      </c>
      <c r="C91" s="42" t="s">
        <v>4758</v>
      </c>
      <c r="D91" s="42" t="s">
        <v>689</v>
      </c>
      <c r="E91" s="42" t="s">
        <v>689</v>
      </c>
      <c r="F91" s="18">
        <v>0</v>
      </c>
      <c r="G91" s="42" t="s">
        <v>50</v>
      </c>
      <c r="H91" s="18">
        <v>0</v>
      </c>
      <c r="I91" s="17">
        <v>86.853881549999997</v>
      </c>
      <c r="J91" s="18">
        <v>3.4031207601694013E-3</v>
      </c>
      <c r="K91" s="18">
        <v>4.3060540554066089E-6</v>
      </c>
    </row>
    <row r="92" spans="2:11" ht="15" x14ac:dyDescent="0.25">
      <c r="B92" s="43" t="s">
        <v>4759</v>
      </c>
      <c r="C92" s="42" t="s">
        <v>4760</v>
      </c>
      <c r="D92" s="42" t="s">
        <v>689</v>
      </c>
      <c r="E92" s="42" t="s">
        <v>689</v>
      </c>
      <c r="F92" s="18">
        <v>0</v>
      </c>
      <c r="G92" s="42" t="s">
        <v>50</v>
      </c>
      <c r="H92" s="18">
        <v>0</v>
      </c>
      <c r="I92" s="17">
        <v>0.91578795000000002</v>
      </c>
      <c r="J92" s="18">
        <v>3.5882529703221742E-5</v>
      </c>
      <c r="K92" s="18">
        <v>4.5403064844256287E-8</v>
      </c>
    </row>
    <row r="93" spans="2:11" ht="15" x14ac:dyDescent="0.25">
      <c r="B93" s="43" t="s">
        <v>4761</v>
      </c>
      <c r="C93" s="42" t="s">
        <v>4762</v>
      </c>
      <c r="D93" s="42" t="s">
        <v>689</v>
      </c>
      <c r="E93" s="42" t="s">
        <v>689</v>
      </c>
      <c r="F93" s="18">
        <v>0</v>
      </c>
      <c r="G93" s="42" t="s">
        <v>50</v>
      </c>
      <c r="H93" s="18">
        <v>0</v>
      </c>
      <c r="I93" s="17">
        <v>0.68413875000000002</v>
      </c>
      <c r="J93" s="18">
        <v>2.68060188147267E-5</v>
      </c>
      <c r="K93" s="18">
        <v>3.3918327958692226E-8</v>
      </c>
    </row>
    <row r="94" spans="2:11" ht="15" x14ac:dyDescent="0.25">
      <c r="B94" s="43" t="s">
        <v>4761</v>
      </c>
      <c r="C94" s="42" t="s">
        <v>4763</v>
      </c>
      <c r="D94" s="42" t="s">
        <v>689</v>
      </c>
      <c r="E94" s="42" t="s">
        <v>689</v>
      </c>
      <c r="F94" s="18">
        <v>0</v>
      </c>
      <c r="G94" s="42" t="s">
        <v>50</v>
      </c>
      <c r="H94" s="18">
        <v>0</v>
      </c>
      <c r="I94" s="17">
        <v>10.624159649999999</v>
      </c>
      <c r="J94" s="18">
        <v>4.1627728800416614E-4</v>
      </c>
      <c r="K94" s="18">
        <v>5.2672609363846852E-7</v>
      </c>
    </row>
    <row r="95" spans="2:11" ht="15" x14ac:dyDescent="0.25">
      <c r="B95" s="43" t="s">
        <v>4764</v>
      </c>
      <c r="C95" s="42" t="s">
        <v>4765</v>
      </c>
      <c r="D95" s="42" t="s">
        <v>689</v>
      </c>
      <c r="E95" s="42" t="s">
        <v>689</v>
      </c>
      <c r="F95" s="18">
        <v>0</v>
      </c>
      <c r="G95" s="42" t="s">
        <v>50</v>
      </c>
      <c r="H95" s="18">
        <v>0</v>
      </c>
      <c r="I95" s="17">
        <v>2.2059453000000002</v>
      </c>
      <c r="J95" s="18">
        <v>8.6433652846089977E-5</v>
      </c>
      <c r="K95" s="18">
        <v>1.0936666888746723E-7</v>
      </c>
    </row>
    <row r="96" spans="2:11" ht="15" x14ac:dyDescent="0.25">
      <c r="B96" s="43" t="s">
        <v>4766</v>
      </c>
      <c r="C96" s="42" t="s">
        <v>4767</v>
      </c>
      <c r="D96" s="42" t="s">
        <v>689</v>
      </c>
      <c r="E96" s="42" t="s">
        <v>689</v>
      </c>
      <c r="F96" s="18">
        <v>0</v>
      </c>
      <c r="G96" s="42" t="s">
        <v>50</v>
      </c>
      <c r="H96" s="18">
        <v>0</v>
      </c>
      <c r="I96" s="17">
        <v>8.1554399999999999E-2</v>
      </c>
      <c r="J96" s="18">
        <v>3.1954757435151086E-6</v>
      </c>
      <c r="K96" s="18">
        <v>4.0433156076517655E-9</v>
      </c>
    </row>
    <row r="97" spans="2:11" ht="15" x14ac:dyDescent="0.25">
      <c r="B97" s="43" t="s">
        <v>4766</v>
      </c>
      <c r="C97" s="42" t="s">
        <v>4768</v>
      </c>
      <c r="D97" s="42" t="s">
        <v>689</v>
      </c>
      <c r="E97" s="42" t="s">
        <v>689</v>
      </c>
      <c r="F97" s="18">
        <v>0</v>
      </c>
      <c r="G97" s="42" t="s">
        <v>50</v>
      </c>
      <c r="H97" s="18">
        <v>0</v>
      </c>
      <c r="I97" s="17">
        <v>0.90675045000000021</v>
      </c>
      <c r="J97" s="18">
        <v>3.55284211323535E-5</v>
      </c>
      <c r="K97" s="18">
        <v>4.4955002387734601E-8</v>
      </c>
    </row>
    <row r="98" spans="2:11" ht="15" x14ac:dyDescent="0.25">
      <c r="B98" s="43" t="s">
        <v>4769</v>
      </c>
      <c r="C98" s="42" t="s">
        <v>4770</v>
      </c>
      <c r="D98" s="42" t="s">
        <v>689</v>
      </c>
      <c r="E98" s="42" t="s">
        <v>689</v>
      </c>
      <c r="F98" s="18">
        <v>0</v>
      </c>
      <c r="G98" s="42" t="s">
        <v>50</v>
      </c>
      <c r="H98" s="18">
        <v>0</v>
      </c>
      <c r="I98" s="17">
        <v>2.4581999999999998E-3</v>
      </c>
      <c r="J98" s="18">
        <v>9.6317531276164619E-8</v>
      </c>
      <c r="K98" s="18">
        <v>1.2187298817390072E-10</v>
      </c>
    </row>
    <row r="99" spans="2:11" ht="15" x14ac:dyDescent="0.25">
      <c r="B99" s="43" t="s">
        <v>4771</v>
      </c>
      <c r="C99" s="42" t="s">
        <v>4772</v>
      </c>
      <c r="D99" s="42" t="s">
        <v>689</v>
      </c>
      <c r="E99" s="42" t="s">
        <v>689</v>
      </c>
      <c r="F99" s="18">
        <v>0</v>
      </c>
      <c r="G99" s="42" t="s">
        <v>50</v>
      </c>
      <c r="H99" s="18">
        <v>0</v>
      </c>
      <c r="I99" s="17">
        <v>7.9785219000000005</v>
      </c>
      <c r="J99" s="18">
        <v>3.1261554496819397E-4</v>
      </c>
      <c r="K99" s="18">
        <v>3.9556029011630792E-7</v>
      </c>
    </row>
    <row r="100" spans="2:11" ht="15" x14ac:dyDescent="0.25">
      <c r="B100" s="43" t="s">
        <v>4773</v>
      </c>
      <c r="C100" s="42" t="s">
        <v>4774</v>
      </c>
      <c r="D100" s="42" t="s">
        <v>689</v>
      </c>
      <c r="E100" s="42" t="s">
        <v>689</v>
      </c>
      <c r="F100" s="18">
        <v>0</v>
      </c>
      <c r="G100" s="42" t="s">
        <v>50</v>
      </c>
      <c r="H100" s="18">
        <v>0</v>
      </c>
      <c r="I100" s="17">
        <v>3.3836400000000003E-2</v>
      </c>
      <c r="J100" s="18">
        <v>1.3257824893307367E-6</v>
      </c>
      <c r="K100" s="18">
        <v>1.6775458372172221E-9</v>
      </c>
    </row>
    <row r="101" spans="2:11" ht="15" x14ac:dyDescent="0.25">
      <c r="B101" s="43" t="s">
        <v>4775</v>
      </c>
      <c r="C101" s="42" t="s">
        <v>4776</v>
      </c>
      <c r="D101" s="42" t="s">
        <v>689</v>
      </c>
      <c r="E101" s="42" t="s">
        <v>689</v>
      </c>
      <c r="F101" s="18">
        <v>0</v>
      </c>
      <c r="G101" s="42" t="s">
        <v>50</v>
      </c>
      <c r="H101" s="18">
        <v>0</v>
      </c>
      <c r="I101" s="17">
        <v>58.117125899999998</v>
      </c>
      <c r="J101" s="18">
        <v>2.2771532387739187E-3</v>
      </c>
      <c r="K101" s="18">
        <v>2.881339108905622E-6</v>
      </c>
    </row>
    <row r="102" spans="2:11" ht="15" x14ac:dyDescent="0.25">
      <c r="B102" s="43" t="s">
        <v>4777</v>
      </c>
      <c r="C102" s="42" t="s">
        <v>4778</v>
      </c>
      <c r="D102" s="42" t="s">
        <v>689</v>
      </c>
      <c r="E102" s="42" t="s">
        <v>689</v>
      </c>
      <c r="F102" s="18">
        <v>0</v>
      </c>
      <c r="G102" s="42" t="s">
        <v>50</v>
      </c>
      <c r="H102" s="18">
        <v>0</v>
      </c>
      <c r="I102" s="17">
        <v>54.084412650000004</v>
      </c>
      <c r="J102" s="18">
        <v>2.1191429122810876E-3</v>
      </c>
      <c r="K102" s="18">
        <v>2.6814046795565121E-6</v>
      </c>
    </row>
    <row r="103" spans="2:11" ht="15" x14ac:dyDescent="0.25">
      <c r="B103" s="43" t="s">
        <v>4779</v>
      </c>
      <c r="C103" s="42" t="s">
        <v>4780</v>
      </c>
      <c r="D103" s="42" t="s">
        <v>689</v>
      </c>
      <c r="E103" s="42" t="s">
        <v>689</v>
      </c>
      <c r="F103" s="18">
        <v>0</v>
      </c>
      <c r="G103" s="42" t="s">
        <v>50</v>
      </c>
      <c r="H103" s="18">
        <v>0</v>
      </c>
      <c r="I103" s="17">
        <v>2.3652945000000001</v>
      </c>
      <c r="J103" s="18">
        <v>9.2677295167638995E-5</v>
      </c>
      <c r="K103" s="18">
        <v>1.1726690612085772E-7</v>
      </c>
    </row>
    <row r="104" spans="2:11" ht="15" x14ac:dyDescent="0.25">
      <c r="B104" s="43" t="s">
        <v>4781</v>
      </c>
      <c r="C104" s="42" t="s">
        <v>4782</v>
      </c>
      <c r="D104" s="42" t="s">
        <v>689</v>
      </c>
      <c r="E104" s="42" t="s">
        <v>689</v>
      </c>
      <c r="F104" s="18">
        <v>0</v>
      </c>
      <c r="G104" s="42" t="s">
        <v>50</v>
      </c>
      <c r="H104" s="18">
        <v>0</v>
      </c>
      <c r="I104" s="17">
        <v>0.84909120000000005</v>
      </c>
      <c r="J104" s="18">
        <v>3.3269208450214043E-5</v>
      </c>
      <c r="K104" s="18">
        <v>4.2096363915126186E-8</v>
      </c>
    </row>
    <row r="105" spans="2:11" ht="15" x14ac:dyDescent="0.25">
      <c r="B105" s="43" t="s">
        <v>4783</v>
      </c>
      <c r="C105" s="42" t="s">
        <v>4784</v>
      </c>
      <c r="D105" s="42" t="s">
        <v>689</v>
      </c>
      <c r="E105" s="42" t="s">
        <v>689</v>
      </c>
      <c r="F105" s="18">
        <v>0</v>
      </c>
      <c r="G105" s="42" t="s">
        <v>50</v>
      </c>
      <c r="H105" s="18">
        <v>0</v>
      </c>
      <c r="I105" s="17">
        <v>2.1689999999999999E-4</v>
      </c>
      <c r="J105" s="18">
        <v>8.4986057008380553E-9</v>
      </c>
      <c r="K105" s="18">
        <v>1.0753498956520652E-11</v>
      </c>
    </row>
    <row r="106" spans="2:11" ht="15" x14ac:dyDescent="0.25">
      <c r="B106" s="43" t="s">
        <v>4785</v>
      </c>
      <c r="C106" s="42" t="s">
        <v>4786</v>
      </c>
      <c r="D106" s="42" t="s">
        <v>689</v>
      </c>
      <c r="E106" s="42" t="s">
        <v>689</v>
      </c>
      <c r="F106" s="18">
        <v>0</v>
      </c>
      <c r="G106" s="42" t="s">
        <v>50</v>
      </c>
      <c r="H106" s="18">
        <v>0</v>
      </c>
      <c r="I106" s="17">
        <v>2.563035E-2</v>
      </c>
      <c r="J106" s="18">
        <v>1.0042519069823635E-6</v>
      </c>
      <c r="K106" s="18">
        <v>1.270705126695524E-9</v>
      </c>
    </row>
    <row r="107" spans="2:11" ht="15" x14ac:dyDescent="0.25">
      <c r="B107" s="43" t="s">
        <v>4787</v>
      </c>
      <c r="C107" s="42" t="s">
        <v>4788</v>
      </c>
      <c r="D107" s="42" t="s">
        <v>689</v>
      </c>
      <c r="E107" s="42" t="s">
        <v>689</v>
      </c>
      <c r="F107" s="18">
        <v>0</v>
      </c>
      <c r="G107" s="42" t="s">
        <v>51</v>
      </c>
      <c r="H107" s="18">
        <v>0</v>
      </c>
      <c r="I107" s="17">
        <v>1.0727130600000001</v>
      </c>
      <c r="J107" s="18">
        <v>4.2031190996216853E-5</v>
      </c>
      <c r="K107" s="18">
        <v>5.3183120199889709E-8</v>
      </c>
    </row>
    <row r="108" spans="2:11" ht="15" x14ac:dyDescent="0.25">
      <c r="B108" s="43" t="s">
        <v>4787</v>
      </c>
      <c r="C108" s="42" t="s">
        <v>4789</v>
      </c>
      <c r="D108" s="42" t="s">
        <v>689</v>
      </c>
      <c r="E108" s="42" t="s">
        <v>689</v>
      </c>
      <c r="F108" s="18">
        <v>0</v>
      </c>
      <c r="G108" s="42" t="s">
        <v>51</v>
      </c>
      <c r="H108" s="18">
        <v>0</v>
      </c>
      <c r="I108" s="17">
        <v>14.713012920000004</v>
      </c>
      <c r="J108" s="18">
        <v>5.764873004998432E-4</v>
      </c>
      <c r="K108" s="18">
        <v>7.2944384085981992E-7</v>
      </c>
    </row>
    <row r="109" spans="2:11" ht="15" x14ac:dyDescent="0.25">
      <c r="B109" s="43" t="s">
        <v>4787</v>
      </c>
      <c r="C109" s="42" t="s">
        <v>4790</v>
      </c>
      <c r="D109" s="42" t="s">
        <v>689</v>
      </c>
      <c r="E109" s="42" t="s">
        <v>689</v>
      </c>
      <c r="F109" s="18">
        <v>0</v>
      </c>
      <c r="G109" s="42" t="s">
        <v>51</v>
      </c>
      <c r="H109" s="18">
        <v>0</v>
      </c>
      <c r="I109" s="17">
        <v>9.5308009999999999E-2</v>
      </c>
      <c r="J109" s="18">
        <v>3.7343715865446306E-6</v>
      </c>
      <c r="K109" s="18">
        <v>4.7251940345000456E-9</v>
      </c>
    </row>
    <row r="110" spans="2:11" ht="15" x14ac:dyDescent="0.25">
      <c r="B110" s="43" t="s">
        <v>4791</v>
      </c>
      <c r="C110" s="42" t="s">
        <v>4792</v>
      </c>
      <c r="D110" s="42" t="s">
        <v>689</v>
      </c>
      <c r="E110" s="42" t="s">
        <v>689</v>
      </c>
      <c r="F110" s="18">
        <v>0</v>
      </c>
      <c r="G110" s="42" t="s">
        <v>50</v>
      </c>
      <c r="H110" s="18">
        <v>0</v>
      </c>
      <c r="I110" s="17">
        <v>13.18560405</v>
      </c>
      <c r="J110" s="18">
        <v>5.1664015559392974E-4</v>
      </c>
      <c r="K110" s="18">
        <v>6.5371774731567318E-7</v>
      </c>
    </row>
    <row r="111" spans="2:11" ht="15" x14ac:dyDescent="0.25">
      <c r="B111" s="43" t="s">
        <v>4791</v>
      </c>
      <c r="C111" s="42" t="s">
        <v>4793</v>
      </c>
      <c r="D111" s="42" t="s">
        <v>689</v>
      </c>
      <c r="E111" s="42" t="s">
        <v>689</v>
      </c>
      <c r="F111" s="18">
        <v>0</v>
      </c>
      <c r="G111" s="42" t="s">
        <v>50</v>
      </c>
      <c r="H111" s="18">
        <v>0</v>
      </c>
      <c r="I111" s="17">
        <v>8.6950079999999999E-2</v>
      </c>
      <c r="J111" s="18">
        <v>3.4068900210987781E-6</v>
      </c>
      <c r="K111" s="18">
        <v>4.3108233958016933E-9</v>
      </c>
    </row>
    <row r="112" spans="2:11" ht="15" x14ac:dyDescent="0.25">
      <c r="B112" s="43" t="s">
        <v>4794</v>
      </c>
      <c r="C112" s="42" t="s">
        <v>4795</v>
      </c>
      <c r="D112" s="42" t="s">
        <v>689</v>
      </c>
      <c r="E112" s="42" t="s">
        <v>689</v>
      </c>
      <c r="F112" s="18">
        <v>0</v>
      </c>
      <c r="G112" s="42" t="s">
        <v>50</v>
      </c>
      <c r="H112" s="18">
        <v>0</v>
      </c>
      <c r="I112" s="17">
        <v>1.11172095</v>
      </c>
      <c r="J112" s="18">
        <v>4.3559603519645454E-5</v>
      </c>
      <c r="K112" s="18">
        <v>5.5117058901646609E-8</v>
      </c>
    </row>
    <row r="113" spans="2:11" ht="15" x14ac:dyDescent="0.25">
      <c r="B113" s="43" t="s">
        <v>4794</v>
      </c>
      <c r="C113" s="42" t="s">
        <v>4796</v>
      </c>
      <c r="D113" s="42" t="s">
        <v>689</v>
      </c>
      <c r="E113" s="42" t="s">
        <v>689</v>
      </c>
      <c r="F113" s="18">
        <v>0</v>
      </c>
      <c r="G113" s="42" t="s">
        <v>50</v>
      </c>
      <c r="H113" s="18">
        <v>0</v>
      </c>
      <c r="I113" s="17">
        <v>17.26383015</v>
      </c>
      <c r="J113" s="18">
        <v>6.7643377284965379E-4</v>
      </c>
      <c r="K113" s="18">
        <v>8.5590861919582667E-7</v>
      </c>
    </row>
    <row r="114" spans="2:11" ht="15" x14ac:dyDescent="0.25">
      <c r="B114" s="43" t="s">
        <v>4794</v>
      </c>
      <c r="C114" s="42" t="s">
        <v>4797</v>
      </c>
      <c r="D114" s="42" t="s">
        <v>689</v>
      </c>
      <c r="E114" s="42" t="s">
        <v>689</v>
      </c>
      <c r="F114" s="18">
        <v>0</v>
      </c>
      <c r="G114" s="42" t="s">
        <v>50</v>
      </c>
      <c r="H114" s="18">
        <v>0</v>
      </c>
      <c r="I114" s="17">
        <v>0.11437168</v>
      </c>
      <c r="J114" s="18">
        <v>4.4813269325146416E-6</v>
      </c>
      <c r="K114" s="18">
        <v>5.6703353689972986E-9</v>
      </c>
    </row>
    <row r="115" spans="2:11" ht="15" x14ac:dyDescent="0.25">
      <c r="B115" s="43" t="s">
        <v>4798</v>
      </c>
      <c r="C115" s="42" t="s">
        <v>4799</v>
      </c>
      <c r="D115" s="42" t="s">
        <v>689</v>
      </c>
      <c r="E115" s="42" t="s">
        <v>689</v>
      </c>
      <c r="F115" s="18">
        <v>0</v>
      </c>
      <c r="G115" s="42" t="s">
        <v>50</v>
      </c>
      <c r="H115" s="18">
        <v>0</v>
      </c>
      <c r="I115" s="17">
        <v>2.5409112</v>
      </c>
      <c r="J115" s="18">
        <v>9.9558332916750873E-5</v>
      </c>
      <c r="K115" s="18">
        <v>1.2597365577598727E-7</v>
      </c>
    </row>
    <row r="116" spans="2:11" ht="15" x14ac:dyDescent="0.25">
      <c r="B116" s="43" t="s">
        <v>4798</v>
      </c>
      <c r="C116" s="42" t="s">
        <v>4800</v>
      </c>
      <c r="D116" s="42" t="s">
        <v>689</v>
      </c>
      <c r="E116" s="42" t="s">
        <v>689</v>
      </c>
      <c r="F116" s="18">
        <v>0</v>
      </c>
      <c r="G116" s="42" t="s">
        <v>50</v>
      </c>
      <c r="H116" s="18">
        <v>0</v>
      </c>
      <c r="I116" s="17">
        <v>39.457905749999995</v>
      </c>
      <c r="J116" s="18">
        <v>1.5460451025822066E-3</v>
      </c>
      <c r="K116" s="18">
        <v>1.9562496464228455E-6</v>
      </c>
    </row>
    <row r="117" spans="2:11" ht="15" x14ac:dyDescent="0.25">
      <c r="B117" s="43" t="s">
        <v>4798</v>
      </c>
      <c r="C117" s="42" t="s">
        <v>4801</v>
      </c>
      <c r="D117" s="42" t="s">
        <v>689</v>
      </c>
      <c r="E117" s="42" t="s">
        <v>689</v>
      </c>
      <c r="F117" s="18">
        <v>0</v>
      </c>
      <c r="G117" s="42" t="s">
        <v>50</v>
      </c>
      <c r="H117" s="18">
        <v>0</v>
      </c>
      <c r="I117" s="17">
        <v>0.26019648000000001</v>
      </c>
      <c r="J117" s="18">
        <v>1.0195054348851982E-5</v>
      </c>
      <c r="K117" s="18">
        <v>1.2900057981421609E-8</v>
      </c>
    </row>
    <row r="118" spans="2:11" ht="15" x14ac:dyDescent="0.25">
      <c r="B118" s="43" t="s">
        <v>4802</v>
      </c>
      <c r="C118" s="42" t="s">
        <v>4803</v>
      </c>
      <c r="D118" s="42" t="s">
        <v>689</v>
      </c>
      <c r="E118" s="42" t="s">
        <v>689</v>
      </c>
      <c r="F118" s="18">
        <v>0</v>
      </c>
      <c r="G118" s="42" t="s">
        <v>50</v>
      </c>
      <c r="H118" s="18">
        <v>0</v>
      </c>
      <c r="I118" s="17">
        <v>36.947866649999995</v>
      </c>
      <c r="J118" s="18">
        <v>1.4476964045435417E-3</v>
      </c>
      <c r="K118" s="18">
        <v>1.8318065719983365E-6</v>
      </c>
    </row>
    <row r="119" spans="2:11" ht="15" x14ac:dyDescent="0.25">
      <c r="B119" s="43" t="s">
        <v>4802</v>
      </c>
      <c r="C119" s="42" t="s">
        <v>4804</v>
      </c>
      <c r="D119" s="42" t="s">
        <v>689</v>
      </c>
      <c r="E119" s="42" t="s">
        <v>689</v>
      </c>
      <c r="F119" s="18">
        <v>0</v>
      </c>
      <c r="G119" s="42" t="s">
        <v>50</v>
      </c>
      <c r="H119" s="18">
        <v>0</v>
      </c>
      <c r="I119" s="17">
        <v>0.24367088000000001</v>
      </c>
      <c r="J119" s="18">
        <v>9.5475460115086473E-6</v>
      </c>
      <c r="K119" s="18">
        <v>1.208074944128386E-8</v>
      </c>
    </row>
    <row r="120" spans="2:11" ht="15" x14ac:dyDescent="0.25">
      <c r="B120" s="43" t="s">
        <v>4805</v>
      </c>
      <c r="C120" s="42" t="s">
        <v>4806</v>
      </c>
      <c r="D120" s="42" t="s">
        <v>689</v>
      </c>
      <c r="E120" s="42" t="s">
        <v>689</v>
      </c>
      <c r="F120" s="18">
        <v>0</v>
      </c>
      <c r="G120" s="42" t="s">
        <v>50</v>
      </c>
      <c r="H120" s="18">
        <v>0</v>
      </c>
      <c r="I120" s="17">
        <v>1.1631262499999999</v>
      </c>
      <c r="J120" s="18">
        <v>4.557377307074407E-5</v>
      </c>
      <c r="K120" s="18">
        <v>5.7665638154342001E-8</v>
      </c>
    </row>
    <row r="121" spans="2:11" ht="15" x14ac:dyDescent="0.25">
      <c r="B121" s="43" t="s">
        <v>4805</v>
      </c>
      <c r="C121" s="42" t="s">
        <v>4807</v>
      </c>
      <c r="D121" s="42" t="s">
        <v>689</v>
      </c>
      <c r="E121" s="42" t="s">
        <v>689</v>
      </c>
      <c r="F121" s="18">
        <v>0</v>
      </c>
      <c r="G121" s="42" t="s">
        <v>50</v>
      </c>
      <c r="H121" s="18">
        <v>0</v>
      </c>
      <c r="I121" s="17">
        <v>18.0624921</v>
      </c>
      <c r="J121" s="18">
        <v>7.0772705547442292E-4</v>
      </c>
      <c r="K121" s="18">
        <v>8.9550479460356176E-7</v>
      </c>
    </row>
    <row r="122" spans="2:11" ht="15" x14ac:dyDescent="0.25">
      <c r="B122" s="43" t="s">
        <v>4805</v>
      </c>
      <c r="C122" s="42" t="s">
        <v>4808</v>
      </c>
      <c r="D122" s="42" t="s">
        <v>689</v>
      </c>
      <c r="E122" s="42" t="s">
        <v>689</v>
      </c>
      <c r="F122" s="18">
        <v>0</v>
      </c>
      <c r="G122" s="42" t="s">
        <v>50</v>
      </c>
      <c r="H122" s="18">
        <v>0</v>
      </c>
      <c r="I122" s="17">
        <v>0.1191296</v>
      </c>
      <c r="J122" s="18">
        <v>4.6677524098596462E-6</v>
      </c>
      <c r="K122" s="18">
        <v>5.9062242014325631E-9</v>
      </c>
    </row>
    <row r="123" spans="2:11" ht="15" x14ac:dyDescent="0.25">
      <c r="B123" s="43" t="s">
        <v>4809</v>
      </c>
      <c r="C123" s="42" t="s">
        <v>4810</v>
      </c>
      <c r="D123" s="42" t="s">
        <v>689</v>
      </c>
      <c r="E123" s="42" t="s">
        <v>689</v>
      </c>
      <c r="F123" s="18">
        <v>0</v>
      </c>
      <c r="G123" s="42" t="s">
        <v>50</v>
      </c>
      <c r="H123" s="18">
        <v>0</v>
      </c>
      <c r="I123" s="17">
        <v>3.6319999999999998E-5</v>
      </c>
      <c r="J123" s="18">
        <v>1.4230952469084285E-9</v>
      </c>
      <c r="K123" s="18">
        <v>1.8006781101928544E-12</v>
      </c>
    </row>
    <row r="124" spans="2:11" ht="15" x14ac:dyDescent="0.25">
      <c r="B124" s="43" t="s">
        <v>4811</v>
      </c>
      <c r="C124" s="42" t="s">
        <v>4812</v>
      </c>
      <c r="D124" s="42" t="s">
        <v>689</v>
      </c>
      <c r="E124" s="42" t="s">
        <v>689</v>
      </c>
      <c r="F124" s="18">
        <v>0</v>
      </c>
      <c r="G124" s="42" t="s">
        <v>50</v>
      </c>
      <c r="H124" s="18">
        <v>0</v>
      </c>
      <c r="I124" s="17">
        <v>1.92560205</v>
      </c>
      <c r="J124" s="18">
        <v>7.5449204977756775E-5</v>
      </c>
      <c r="K124" s="18">
        <v>9.5467771486164269E-8</v>
      </c>
    </row>
    <row r="125" spans="2:11" ht="15" x14ac:dyDescent="0.25">
      <c r="B125" s="43" t="s">
        <v>4811</v>
      </c>
      <c r="C125" s="42" t="s">
        <v>4813</v>
      </c>
      <c r="D125" s="42" t="s">
        <v>689</v>
      </c>
      <c r="E125" s="42" t="s">
        <v>689</v>
      </c>
      <c r="F125" s="18">
        <v>0</v>
      </c>
      <c r="G125" s="42" t="s">
        <v>50</v>
      </c>
      <c r="H125" s="18">
        <v>0</v>
      </c>
      <c r="I125" s="17">
        <v>29.902520850000002</v>
      </c>
      <c r="J125" s="18">
        <v>1.1716446941689204E-3</v>
      </c>
      <c r="K125" s="18">
        <v>1.4825114188926331E-6</v>
      </c>
    </row>
    <row r="126" spans="2:11" ht="15" x14ac:dyDescent="0.25">
      <c r="B126" s="43" t="s">
        <v>4811</v>
      </c>
      <c r="C126" s="42" t="s">
        <v>4814</v>
      </c>
      <c r="D126" s="42" t="s">
        <v>689</v>
      </c>
      <c r="E126" s="42" t="s">
        <v>689</v>
      </c>
      <c r="F126" s="18">
        <v>0</v>
      </c>
      <c r="G126" s="42" t="s">
        <v>50</v>
      </c>
      <c r="H126" s="18">
        <v>0</v>
      </c>
      <c r="I126" s="17">
        <v>0.19718127999999999</v>
      </c>
      <c r="J126" s="18">
        <v>7.7259840954658578E-6</v>
      </c>
      <c r="K126" s="18">
        <v>9.7758814602370057E-9</v>
      </c>
    </row>
    <row r="127" spans="2:11" ht="15" x14ac:dyDescent="0.25">
      <c r="B127" s="43" t="s">
        <v>4815</v>
      </c>
      <c r="C127" s="42" t="s">
        <v>4816</v>
      </c>
      <c r="D127" s="42" t="s">
        <v>689</v>
      </c>
      <c r="E127" s="42" t="s">
        <v>689</v>
      </c>
      <c r="F127" s="18">
        <v>0</v>
      </c>
      <c r="G127" s="42" t="s">
        <v>50</v>
      </c>
      <c r="H127" s="18">
        <v>0</v>
      </c>
      <c r="I127" s="17">
        <v>0.39801149999999996</v>
      </c>
      <c r="J127" s="18">
        <v>1.5594941461037828E-5</v>
      </c>
      <c r="K127" s="18">
        <v>1.9732670585215397E-8</v>
      </c>
    </row>
    <row r="128" spans="2:11" ht="15" x14ac:dyDescent="0.25">
      <c r="B128" s="43" t="s">
        <v>4815</v>
      </c>
      <c r="C128" s="42" t="s">
        <v>4817</v>
      </c>
      <c r="D128" s="42" t="s">
        <v>689</v>
      </c>
      <c r="E128" s="42" t="s">
        <v>689</v>
      </c>
      <c r="F128" s="18">
        <v>0</v>
      </c>
      <c r="G128" s="42" t="s">
        <v>50</v>
      </c>
      <c r="H128" s="18">
        <v>0</v>
      </c>
      <c r="I128" s="17">
        <v>2.6150399999999999E-3</v>
      </c>
      <c r="J128" s="18">
        <v>1.0246285777740686E-7</v>
      </c>
      <c r="K128" s="18">
        <v>1.2964882393388553E-10</v>
      </c>
    </row>
    <row r="129" spans="2:11" ht="15" x14ac:dyDescent="0.25">
      <c r="B129" s="43" t="s">
        <v>4818</v>
      </c>
      <c r="C129" s="42" t="s">
        <v>4819</v>
      </c>
      <c r="D129" s="42" t="s">
        <v>689</v>
      </c>
      <c r="E129" s="42" t="s">
        <v>689</v>
      </c>
      <c r="F129" s="18">
        <v>0</v>
      </c>
      <c r="G129" s="42" t="s">
        <v>52</v>
      </c>
      <c r="H129" s="18">
        <v>0</v>
      </c>
      <c r="I129" s="17">
        <v>2.8265631870000001</v>
      </c>
      <c r="J129" s="18">
        <v>1.1075078845005616E-4</v>
      </c>
      <c r="K129" s="18">
        <v>1.4013575049305761E-7</v>
      </c>
    </row>
    <row r="130" spans="2:11" ht="15" x14ac:dyDescent="0.25">
      <c r="B130" s="43" t="s">
        <v>4818</v>
      </c>
      <c r="C130" s="42" t="s">
        <v>4820</v>
      </c>
      <c r="D130" s="42" t="s">
        <v>689</v>
      </c>
      <c r="E130" s="42" t="s">
        <v>689</v>
      </c>
      <c r="F130" s="18">
        <v>0</v>
      </c>
      <c r="G130" s="42" t="s">
        <v>52</v>
      </c>
      <c r="H130" s="18">
        <v>0</v>
      </c>
      <c r="I130" s="17">
        <v>43.893715782000001</v>
      </c>
      <c r="J130" s="18">
        <v>1.719849622756434E-3</v>
      </c>
      <c r="K130" s="18">
        <v>2.1761688651892628E-6</v>
      </c>
    </row>
    <row r="131" spans="2:11" ht="15" x14ac:dyDescent="0.25">
      <c r="B131" s="43" t="s">
        <v>4818</v>
      </c>
      <c r="C131" s="42" t="s">
        <v>4821</v>
      </c>
      <c r="D131" s="42" t="s">
        <v>689</v>
      </c>
      <c r="E131" s="42" t="s">
        <v>689</v>
      </c>
      <c r="F131" s="18">
        <v>0</v>
      </c>
      <c r="G131" s="42" t="s">
        <v>52</v>
      </c>
      <c r="H131" s="18">
        <v>0</v>
      </c>
      <c r="I131" s="17">
        <v>0.289445059</v>
      </c>
      <c r="J131" s="18">
        <v>1.1341076203304782E-5</v>
      </c>
      <c r="K131" s="18">
        <v>1.4350148178545685E-8</v>
      </c>
    </row>
    <row r="132" spans="2:11" ht="15" x14ac:dyDescent="0.25">
      <c r="B132" s="43" t="s">
        <v>4822</v>
      </c>
      <c r="C132" s="42" t="s">
        <v>4823</v>
      </c>
      <c r="D132" s="42" t="s">
        <v>689</v>
      </c>
      <c r="E132" s="42" t="s">
        <v>689</v>
      </c>
      <c r="F132" s="18">
        <v>0</v>
      </c>
      <c r="G132" s="42" t="s">
        <v>50</v>
      </c>
      <c r="H132" s="18">
        <v>0</v>
      </c>
      <c r="I132" s="17">
        <v>1.4303832000000001</v>
      </c>
      <c r="J132" s="18">
        <v>5.6045471728460028E-5</v>
      </c>
      <c r="K132" s="18">
        <v>7.0915741118601538E-8</v>
      </c>
    </row>
    <row r="133" spans="2:11" ht="15" x14ac:dyDescent="0.25">
      <c r="B133" s="43" t="s">
        <v>4822</v>
      </c>
      <c r="C133" s="42" t="s">
        <v>4824</v>
      </c>
      <c r="D133" s="42" t="s">
        <v>689</v>
      </c>
      <c r="E133" s="42" t="s">
        <v>689</v>
      </c>
      <c r="F133" s="18">
        <v>0</v>
      </c>
      <c r="G133" s="42" t="s">
        <v>50</v>
      </c>
      <c r="H133" s="18">
        <v>0</v>
      </c>
      <c r="I133" s="17">
        <v>22.212584399999997</v>
      </c>
      <c r="J133" s="18">
        <v>8.703365440856912E-4</v>
      </c>
      <c r="K133" s="18">
        <v>1.1012586591379755E-6</v>
      </c>
    </row>
    <row r="134" spans="2:11" ht="15" x14ac:dyDescent="0.25">
      <c r="B134" s="43" t="s">
        <v>4822</v>
      </c>
      <c r="C134" s="42" t="s">
        <v>4825</v>
      </c>
      <c r="D134" s="42" t="s">
        <v>689</v>
      </c>
      <c r="E134" s="42" t="s">
        <v>689</v>
      </c>
      <c r="F134" s="18">
        <v>0</v>
      </c>
      <c r="G134" s="42" t="s">
        <v>50</v>
      </c>
      <c r="H134" s="18">
        <v>0</v>
      </c>
      <c r="I134" s="17">
        <v>0.14647856000000001</v>
      </c>
      <c r="J134" s="18">
        <v>5.7393431307816926E-6</v>
      </c>
      <c r="K134" s="18">
        <v>7.262134818407782E-9</v>
      </c>
    </row>
    <row r="135" spans="2:11" ht="15" x14ac:dyDescent="0.25">
      <c r="B135" s="43" t="s">
        <v>4826</v>
      </c>
      <c r="C135" s="42" t="s">
        <v>4827</v>
      </c>
      <c r="D135" s="42" t="s">
        <v>689</v>
      </c>
      <c r="E135" s="42" t="s">
        <v>689</v>
      </c>
      <c r="F135" s="18">
        <v>0</v>
      </c>
      <c r="G135" s="42" t="s">
        <v>50</v>
      </c>
      <c r="H135" s="18">
        <v>0</v>
      </c>
      <c r="I135" s="17">
        <v>0.51376379999999999</v>
      </c>
      <c r="J135" s="18">
        <v>2.0130364036718405E-5</v>
      </c>
      <c r="K135" s="18">
        <v>2.5471454528345254E-8</v>
      </c>
    </row>
    <row r="136" spans="2:11" ht="15" x14ac:dyDescent="0.25">
      <c r="B136" s="43" t="s">
        <v>4826</v>
      </c>
      <c r="C136" s="42" t="s">
        <v>4828</v>
      </c>
      <c r="D136" s="42" t="s">
        <v>689</v>
      </c>
      <c r="E136" s="42" t="s">
        <v>689</v>
      </c>
      <c r="F136" s="18">
        <v>0</v>
      </c>
      <c r="G136" s="42" t="s">
        <v>50</v>
      </c>
      <c r="H136" s="18">
        <v>0</v>
      </c>
      <c r="I136" s="17">
        <v>5.28456E-2</v>
      </c>
      <c r="J136" s="18">
        <v>2.0706035842517636E-6</v>
      </c>
      <c r="K136" s="18">
        <v>2.6199866503306033E-9</v>
      </c>
    </row>
    <row r="137" spans="2:11" ht="15" x14ac:dyDescent="0.25">
      <c r="B137" s="43" t="s">
        <v>4829</v>
      </c>
      <c r="C137" s="42" t="s">
        <v>4830</v>
      </c>
      <c r="D137" s="42" t="s">
        <v>689</v>
      </c>
      <c r="E137" s="42" t="s">
        <v>689</v>
      </c>
      <c r="F137" s="18">
        <v>0</v>
      </c>
      <c r="G137" s="42" t="s">
        <v>50</v>
      </c>
      <c r="H137" s="18">
        <v>0</v>
      </c>
      <c r="I137" s="17">
        <v>3.7424648999999999</v>
      </c>
      <c r="J137" s="18">
        <v>1.4663777563082674E-4</v>
      </c>
      <c r="K137" s="18">
        <v>1.8554445549545953E-7</v>
      </c>
    </row>
    <row r="138" spans="2:11" ht="15" x14ac:dyDescent="0.25">
      <c r="B138" s="43" t="s">
        <v>4829</v>
      </c>
      <c r="C138" s="42" t="s">
        <v>4831</v>
      </c>
      <c r="D138" s="42" t="s">
        <v>689</v>
      </c>
      <c r="E138" s="42" t="s">
        <v>689</v>
      </c>
      <c r="F138" s="18">
        <v>0</v>
      </c>
      <c r="G138" s="42" t="s">
        <v>50</v>
      </c>
      <c r="H138" s="18">
        <v>0</v>
      </c>
      <c r="I138" s="17">
        <v>0.38324863999999997</v>
      </c>
      <c r="J138" s="18">
        <v>1.5016501045377737E-5</v>
      </c>
      <c r="K138" s="18">
        <v>1.9000755418754998E-8</v>
      </c>
    </row>
    <row r="139" spans="2:11" ht="15" x14ac:dyDescent="0.25">
      <c r="B139" s="43" t="s">
        <v>4832</v>
      </c>
      <c r="C139" s="42" t="s">
        <v>4833</v>
      </c>
      <c r="D139" s="42" t="s">
        <v>689</v>
      </c>
      <c r="E139" s="42" t="s">
        <v>689</v>
      </c>
      <c r="F139" s="18">
        <v>0</v>
      </c>
      <c r="G139" s="42" t="s">
        <v>50</v>
      </c>
      <c r="H139" s="18">
        <v>0</v>
      </c>
      <c r="I139" s="17">
        <v>3.4827994499999999</v>
      </c>
      <c r="J139" s="18">
        <v>1.3646352817264012E-4</v>
      </c>
      <c r="K139" s="18">
        <v>1.726707249946782E-7</v>
      </c>
    </row>
    <row r="140" spans="2:11" ht="15" x14ac:dyDescent="0.25">
      <c r="B140" s="43" t="s">
        <v>4832</v>
      </c>
      <c r="C140" s="42" t="s">
        <v>4834</v>
      </c>
      <c r="D140" s="42" t="s">
        <v>689</v>
      </c>
      <c r="E140" s="42" t="s">
        <v>689</v>
      </c>
      <c r="F140" s="18">
        <v>0</v>
      </c>
      <c r="G140" s="42" t="s">
        <v>50</v>
      </c>
      <c r="H140" s="18">
        <v>0</v>
      </c>
      <c r="I140" s="17">
        <v>0.35666239999999999</v>
      </c>
      <c r="J140" s="18">
        <v>1.3974795324640768E-5</v>
      </c>
      <c r="K140" s="18">
        <v>1.7682659042093829E-8</v>
      </c>
    </row>
    <row r="141" spans="2:11" x14ac:dyDescent="0.2">
      <c r="B141" s="51"/>
      <c r="C141" s="44"/>
      <c r="D141" s="44"/>
      <c r="E141" s="44"/>
      <c r="F141" s="22"/>
      <c r="G141" s="44"/>
      <c r="H141" s="22"/>
      <c r="I141" s="22"/>
      <c r="J141" s="22"/>
      <c r="K141" s="22"/>
    </row>
    <row r="142" spans="2:11" x14ac:dyDescent="0.2">
      <c r="B142" s="46"/>
      <c r="C142" s="47"/>
      <c r="D142" s="47"/>
      <c r="E142" s="47"/>
      <c r="F142" s="48"/>
      <c r="G142" s="47"/>
      <c r="H142" s="48"/>
      <c r="I142" s="48"/>
      <c r="J142" s="48"/>
      <c r="K142" s="48"/>
    </row>
    <row r="144" spans="2:11" x14ac:dyDescent="0.2">
      <c r="B144" s="34" t="s">
        <v>60</v>
      </c>
    </row>
    <row r="146" spans="2:2" x14ac:dyDescent="0.2">
      <c r="B146" s="35"/>
    </row>
  </sheetData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77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4" width="19.25" customWidth="1"/>
  </cols>
  <sheetData>
    <row r="1" spans="2:4" ht="18" x14ac:dyDescent="0.25">
      <c r="B1" s="1" t="s">
        <v>0</v>
      </c>
      <c r="C1" s="3"/>
      <c r="D1" s="2" t="s">
        <v>1</v>
      </c>
    </row>
    <row r="2" spans="2:4" ht="18" x14ac:dyDescent="0.25">
      <c r="B2" s="1" t="s">
        <v>2</v>
      </c>
      <c r="C2" s="3"/>
      <c r="D2" s="2" t="s">
        <v>3</v>
      </c>
    </row>
    <row r="3" spans="2:4" ht="18" x14ac:dyDescent="0.25">
      <c r="B3" s="1" t="s">
        <v>4</v>
      </c>
      <c r="C3" s="3"/>
      <c r="D3" s="2" t="s">
        <v>5</v>
      </c>
    </row>
    <row r="4" spans="2:4" ht="18" x14ac:dyDescent="0.25">
      <c r="B4" s="1" t="s">
        <v>6</v>
      </c>
      <c r="C4" s="3"/>
      <c r="D4" s="2" t="s">
        <v>7</v>
      </c>
    </row>
    <row r="5" spans="2:4" ht="18" x14ac:dyDescent="0.25">
      <c r="B5" s="3"/>
      <c r="C5" s="3"/>
      <c r="D5" s="3"/>
    </row>
    <row r="6" spans="2:4" ht="15" x14ac:dyDescent="0.25">
      <c r="B6" s="5" t="s">
        <v>4836</v>
      </c>
      <c r="C6" s="6"/>
      <c r="D6" s="6"/>
    </row>
    <row r="7" spans="2:4" ht="15" x14ac:dyDescent="0.2">
      <c r="B7" s="36" t="s">
        <v>2426</v>
      </c>
      <c r="C7" s="37" t="s">
        <v>4838</v>
      </c>
      <c r="D7" s="37" t="s">
        <v>4837</v>
      </c>
    </row>
    <row r="8" spans="2:4" x14ac:dyDescent="0.2">
      <c r="B8" s="9"/>
      <c r="C8" s="10" t="s">
        <v>11</v>
      </c>
      <c r="D8" s="10" t="s">
        <v>162</v>
      </c>
    </row>
    <row r="9" spans="2:4" x14ac:dyDescent="0.2">
      <c r="B9" s="11"/>
      <c r="C9" s="12" t="s">
        <v>13</v>
      </c>
      <c r="D9" s="12" t="s">
        <v>14</v>
      </c>
    </row>
    <row r="10" spans="2:4" ht="15" x14ac:dyDescent="0.25">
      <c r="B10" s="24" t="s">
        <v>4937</v>
      </c>
      <c r="C10" s="25">
        <v>439320.91576194402</v>
      </c>
      <c r="D10" s="45"/>
    </row>
    <row r="11" spans="2:4" ht="15" x14ac:dyDescent="0.25">
      <c r="B11" s="13" t="s">
        <v>81</v>
      </c>
      <c r="C11" s="40">
        <v>108369.35339301999</v>
      </c>
      <c r="D11" s="38"/>
    </row>
    <row r="12" spans="2:4" x14ac:dyDescent="0.2">
      <c r="B12" s="43" t="s">
        <v>4839</v>
      </c>
      <c r="C12" s="20">
        <v>72.92</v>
      </c>
      <c r="D12" s="52" t="s">
        <v>4840</v>
      </c>
    </row>
    <row r="13" spans="2:4" x14ac:dyDescent="0.2">
      <c r="B13" s="43" t="s">
        <v>4841</v>
      </c>
      <c r="C13" s="20">
        <v>8489.86</v>
      </c>
      <c r="D13" s="52" t="s">
        <v>4842</v>
      </c>
    </row>
    <row r="14" spans="2:4" x14ac:dyDescent="0.2">
      <c r="B14" s="43" t="s">
        <v>4843</v>
      </c>
      <c r="C14" s="20">
        <v>256.77</v>
      </c>
      <c r="D14" s="52" t="s">
        <v>4844</v>
      </c>
    </row>
    <row r="15" spans="2:4" x14ac:dyDescent="0.2">
      <c r="B15" s="43" t="s">
        <v>4845</v>
      </c>
      <c r="C15" s="20">
        <v>14448.959251999999</v>
      </c>
      <c r="D15" s="52" t="s">
        <v>4846</v>
      </c>
    </row>
    <row r="16" spans="2:4" x14ac:dyDescent="0.2">
      <c r="B16" s="43" t="s">
        <v>3956</v>
      </c>
      <c r="C16" s="20">
        <v>17262.902399999999</v>
      </c>
      <c r="D16" s="52" t="s">
        <v>4847</v>
      </c>
    </row>
    <row r="17" spans="2:4" x14ac:dyDescent="0.2">
      <c r="B17" s="43" t="s">
        <v>4848</v>
      </c>
      <c r="C17" s="20">
        <v>258.43401569999997</v>
      </c>
      <c r="D17" s="52" t="s">
        <v>208</v>
      </c>
    </row>
    <row r="18" spans="2:4" x14ac:dyDescent="0.2">
      <c r="B18" s="43" t="s">
        <v>4849</v>
      </c>
      <c r="C18" s="20">
        <v>28.52965056</v>
      </c>
      <c r="D18" s="52" t="s">
        <v>4844</v>
      </c>
    </row>
    <row r="19" spans="2:4" x14ac:dyDescent="0.2">
      <c r="B19" s="43" t="s">
        <v>4850</v>
      </c>
      <c r="C19" s="20">
        <v>136.58000000000001</v>
      </c>
      <c r="D19" s="52" t="s">
        <v>4851</v>
      </c>
    </row>
    <row r="20" spans="2:4" x14ac:dyDescent="0.2">
      <c r="B20" s="43" t="s">
        <v>4852</v>
      </c>
      <c r="C20" s="20">
        <v>104.15</v>
      </c>
      <c r="D20" s="52" t="s">
        <v>4853</v>
      </c>
    </row>
    <row r="21" spans="2:4" x14ac:dyDescent="0.2">
      <c r="B21" s="43" t="s">
        <v>4854</v>
      </c>
      <c r="C21" s="20">
        <v>48.06044</v>
      </c>
      <c r="D21" s="52" t="s">
        <v>4853</v>
      </c>
    </row>
    <row r="22" spans="2:4" x14ac:dyDescent="0.2">
      <c r="B22" s="43" t="s">
        <v>4855</v>
      </c>
      <c r="C22" s="20">
        <v>11444.090309999998</v>
      </c>
      <c r="D22" s="52" t="s">
        <v>4856</v>
      </c>
    </row>
    <row r="23" spans="2:4" x14ac:dyDescent="0.2">
      <c r="B23" s="43" t="s">
        <v>4857</v>
      </c>
      <c r="C23" s="20">
        <v>2916.7112999999999</v>
      </c>
      <c r="D23" s="52" t="s">
        <v>4858</v>
      </c>
    </row>
    <row r="24" spans="2:4" x14ac:dyDescent="0.2">
      <c r="B24" s="43" t="s">
        <v>4859</v>
      </c>
      <c r="C24" s="20">
        <v>0.70184000000000002</v>
      </c>
      <c r="D24" s="52" t="s">
        <v>4860</v>
      </c>
    </row>
    <row r="25" spans="2:4" x14ac:dyDescent="0.2">
      <c r="B25" s="43" t="s">
        <v>4861</v>
      </c>
      <c r="C25" s="20">
        <v>4.7719300000000002</v>
      </c>
      <c r="D25" s="52" t="s">
        <v>4860</v>
      </c>
    </row>
    <row r="26" spans="2:4" x14ac:dyDescent="0.2">
      <c r="B26" s="43" t="s">
        <v>4862</v>
      </c>
      <c r="C26" s="20">
        <v>2905.6</v>
      </c>
      <c r="D26" s="52" t="s">
        <v>4863</v>
      </c>
    </row>
    <row r="27" spans="2:4" x14ac:dyDescent="0.2">
      <c r="B27" s="43" t="s">
        <v>4864</v>
      </c>
      <c r="C27" s="20">
        <v>52.66</v>
      </c>
      <c r="D27" s="52" t="s">
        <v>4865</v>
      </c>
    </row>
    <row r="28" spans="2:4" x14ac:dyDescent="0.2">
      <c r="B28" s="43" t="s">
        <v>4866</v>
      </c>
      <c r="C28" s="20">
        <v>8874.1802800000005</v>
      </c>
      <c r="D28" s="52" t="s">
        <v>4867</v>
      </c>
    </row>
    <row r="29" spans="2:4" x14ac:dyDescent="0.2">
      <c r="B29" s="43" t="s">
        <v>4868</v>
      </c>
      <c r="C29" s="20">
        <v>10.65897</v>
      </c>
      <c r="D29" s="52" t="s">
        <v>4869</v>
      </c>
    </row>
    <row r="30" spans="2:4" x14ac:dyDescent="0.2">
      <c r="B30" s="43" t="s">
        <v>4870</v>
      </c>
      <c r="C30" s="20">
        <v>9690.2569289999992</v>
      </c>
      <c r="D30" s="52" t="s">
        <v>4871</v>
      </c>
    </row>
    <row r="31" spans="2:4" x14ac:dyDescent="0.2">
      <c r="B31" s="43" t="s">
        <v>4872</v>
      </c>
      <c r="C31" s="20">
        <v>32.222050719999999</v>
      </c>
      <c r="D31" s="52" t="s">
        <v>4853</v>
      </c>
    </row>
    <row r="32" spans="2:4" x14ac:dyDescent="0.2">
      <c r="B32" s="43" t="s">
        <v>4873</v>
      </c>
      <c r="C32" s="20">
        <v>4746.7</v>
      </c>
      <c r="D32" s="52" t="s">
        <v>4874</v>
      </c>
    </row>
    <row r="33" spans="2:4" x14ac:dyDescent="0.2">
      <c r="B33" s="43" t="s">
        <v>4875</v>
      </c>
      <c r="C33" s="20">
        <v>6516.9084899999998</v>
      </c>
      <c r="D33" s="52" t="s">
        <v>4856</v>
      </c>
    </row>
    <row r="34" spans="2:4" x14ac:dyDescent="0.2">
      <c r="B34" s="43" t="s">
        <v>4876</v>
      </c>
      <c r="C34" s="20">
        <v>2912.74514</v>
      </c>
      <c r="D34" s="52" t="s">
        <v>4858</v>
      </c>
    </row>
    <row r="35" spans="2:4" x14ac:dyDescent="0.2">
      <c r="B35" s="43" t="s">
        <v>4877</v>
      </c>
      <c r="C35" s="20">
        <v>58.073755040000002</v>
      </c>
      <c r="D35" s="52" t="s">
        <v>4878</v>
      </c>
    </row>
    <row r="36" spans="2:4" x14ac:dyDescent="0.2">
      <c r="B36" s="43" t="s">
        <v>4879</v>
      </c>
      <c r="C36" s="20">
        <v>8194.3850000000002</v>
      </c>
      <c r="D36" s="52" t="s">
        <v>4880</v>
      </c>
    </row>
    <row r="37" spans="2:4" x14ac:dyDescent="0.2">
      <c r="B37" s="43" t="s">
        <v>4881</v>
      </c>
      <c r="C37" s="20">
        <v>8901.521639999999</v>
      </c>
      <c r="D37" s="52" t="s">
        <v>4882</v>
      </c>
    </row>
    <row r="38" spans="2:4" x14ac:dyDescent="0.2">
      <c r="B38" s="51"/>
      <c r="C38" s="22"/>
      <c r="D38" s="44"/>
    </row>
    <row r="39" spans="2:4" ht="15" x14ac:dyDescent="0.25">
      <c r="B39" s="23" t="s">
        <v>152</v>
      </c>
      <c r="C39" s="17">
        <v>330951.56236892391</v>
      </c>
      <c r="D39" s="41"/>
    </row>
    <row r="40" spans="2:4" x14ac:dyDescent="0.2">
      <c r="B40" s="43" t="s">
        <v>4883</v>
      </c>
      <c r="C40" s="20">
        <v>8462.8504169999997</v>
      </c>
      <c r="D40" s="52" t="s">
        <v>4884</v>
      </c>
    </row>
    <row r="41" spans="2:4" x14ac:dyDescent="0.2">
      <c r="B41" s="43" t="s">
        <v>4885</v>
      </c>
      <c r="C41" s="20">
        <v>8.5408399999999996E-4</v>
      </c>
      <c r="D41" s="52" t="s">
        <v>4886</v>
      </c>
    </row>
    <row r="42" spans="2:4" x14ac:dyDescent="0.2">
      <c r="B42" s="43" t="s">
        <v>4887</v>
      </c>
      <c r="C42" s="20">
        <v>5.0847999999999996E-4</v>
      </c>
      <c r="D42" s="52" t="s">
        <v>4888</v>
      </c>
    </row>
    <row r="43" spans="2:4" x14ac:dyDescent="0.2">
      <c r="B43" s="43" t="s">
        <v>3887</v>
      </c>
      <c r="C43" s="20">
        <v>12969.416074999999</v>
      </c>
      <c r="D43" s="52" t="s">
        <v>4889</v>
      </c>
    </row>
    <row r="44" spans="2:4" x14ac:dyDescent="0.2">
      <c r="B44" s="43" t="s">
        <v>3821</v>
      </c>
      <c r="C44" s="20">
        <v>64.231920000000002</v>
      </c>
      <c r="D44" s="52" t="s">
        <v>4890</v>
      </c>
    </row>
    <row r="45" spans="2:4" x14ac:dyDescent="0.2">
      <c r="B45" s="43" t="s">
        <v>4891</v>
      </c>
      <c r="C45" s="20">
        <v>411.55448000000001</v>
      </c>
      <c r="D45" s="52" t="s">
        <v>4890</v>
      </c>
    </row>
    <row r="46" spans="2:4" x14ac:dyDescent="0.2">
      <c r="B46" s="43" t="s">
        <v>4892</v>
      </c>
      <c r="C46" s="20">
        <v>13134.133329799999</v>
      </c>
      <c r="D46" s="52" t="s">
        <v>4893</v>
      </c>
    </row>
    <row r="47" spans="2:4" x14ac:dyDescent="0.2">
      <c r="B47" s="43" t="s">
        <v>4894</v>
      </c>
      <c r="C47" s="20">
        <v>3341.0050630000001</v>
      </c>
      <c r="D47" s="52" t="s">
        <v>4895</v>
      </c>
    </row>
    <row r="48" spans="2:4" x14ac:dyDescent="0.2">
      <c r="B48" s="43" t="s">
        <v>4896</v>
      </c>
      <c r="C48" s="20">
        <v>24676.363984000003</v>
      </c>
      <c r="D48" s="52" t="s">
        <v>4897</v>
      </c>
    </row>
    <row r="49" spans="2:4" x14ac:dyDescent="0.2">
      <c r="B49" s="43" t="s">
        <v>4898</v>
      </c>
      <c r="C49" s="20">
        <v>10091.001442000001</v>
      </c>
      <c r="D49" s="52" t="s">
        <v>4899</v>
      </c>
    </row>
    <row r="50" spans="2:4" x14ac:dyDescent="0.2">
      <c r="B50" s="43" t="s">
        <v>4900</v>
      </c>
      <c r="C50" s="20">
        <v>25853.434848000001</v>
      </c>
      <c r="D50" s="52" t="s">
        <v>4901</v>
      </c>
    </row>
    <row r="51" spans="2:4" x14ac:dyDescent="0.2">
      <c r="B51" s="43" t="s">
        <v>4902</v>
      </c>
      <c r="C51" s="20">
        <v>107.23473999999999</v>
      </c>
      <c r="D51" s="52" t="s">
        <v>4869</v>
      </c>
    </row>
    <row r="52" spans="2:4" x14ac:dyDescent="0.2">
      <c r="B52" s="43" t="s">
        <v>4903</v>
      </c>
      <c r="C52" s="20">
        <v>16248.510623999999</v>
      </c>
      <c r="D52" s="52" t="s">
        <v>4904</v>
      </c>
    </row>
    <row r="53" spans="2:4" x14ac:dyDescent="0.2">
      <c r="B53" s="43" t="s">
        <v>4905</v>
      </c>
      <c r="C53" s="20">
        <v>152.41815536000001</v>
      </c>
      <c r="D53" s="52" t="s">
        <v>4906</v>
      </c>
    </row>
    <row r="54" spans="2:4" x14ac:dyDescent="0.2">
      <c r="B54" s="43" t="s">
        <v>4907</v>
      </c>
      <c r="C54" s="20">
        <v>10086.916843999999</v>
      </c>
      <c r="D54" s="52" t="s">
        <v>4908</v>
      </c>
    </row>
    <row r="55" spans="2:4" x14ac:dyDescent="0.2">
      <c r="B55" s="43" t="s">
        <v>4909</v>
      </c>
      <c r="C55" s="20">
        <v>2651.2061622000001</v>
      </c>
      <c r="D55" s="52" t="s">
        <v>4910</v>
      </c>
    </row>
    <row r="56" spans="2:4" x14ac:dyDescent="0.2">
      <c r="B56" s="43" t="s">
        <v>3947</v>
      </c>
      <c r="C56" s="20">
        <v>13542.222607</v>
      </c>
      <c r="D56" s="52" t="s">
        <v>4847</v>
      </c>
    </row>
    <row r="57" spans="2:4" x14ac:dyDescent="0.2">
      <c r="B57" s="43" t="s">
        <v>4911</v>
      </c>
      <c r="C57" s="20">
        <v>26064.206864</v>
      </c>
      <c r="D57" s="52" t="s">
        <v>4889</v>
      </c>
    </row>
    <row r="58" spans="2:4" x14ac:dyDescent="0.2">
      <c r="B58" s="43" t="s">
        <v>4912</v>
      </c>
      <c r="C58" s="20">
        <v>796.36</v>
      </c>
      <c r="D58" s="52" t="s">
        <v>645</v>
      </c>
    </row>
    <row r="59" spans="2:4" x14ac:dyDescent="0.2">
      <c r="B59" s="43" t="s">
        <v>4913</v>
      </c>
      <c r="C59" s="20">
        <v>7.8614550000000003</v>
      </c>
      <c r="D59" s="52" t="s">
        <v>4914</v>
      </c>
    </row>
    <row r="60" spans="2:4" x14ac:dyDescent="0.2">
      <c r="B60" s="43" t="s">
        <v>4915</v>
      </c>
      <c r="C60" s="20">
        <v>12.897232000000001</v>
      </c>
      <c r="D60" s="52" t="s">
        <v>4090</v>
      </c>
    </row>
    <row r="61" spans="2:4" x14ac:dyDescent="0.2">
      <c r="B61" s="43" t="s">
        <v>4916</v>
      </c>
      <c r="C61" s="20">
        <v>170.34443200000001</v>
      </c>
      <c r="D61" s="52" t="s">
        <v>4917</v>
      </c>
    </row>
    <row r="62" spans="2:4" x14ac:dyDescent="0.2">
      <c r="B62" s="43" t="s">
        <v>4918</v>
      </c>
      <c r="C62" s="20">
        <v>2742.92</v>
      </c>
      <c r="D62" s="52" t="s">
        <v>4919</v>
      </c>
    </row>
    <row r="63" spans="2:4" x14ac:dyDescent="0.2">
      <c r="B63" s="43" t="s">
        <v>4920</v>
      </c>
      <c r="C63" s="20">
        <v>13029.840921999999</v>
      </c>
      <c r="D63" s="52" t="s">
        <v>4921</v>
      </c>
    </row>
    <row r="64" spans="2:4" x14ac:dyDescent="0.2">
      <c r="B64" s="43" t="s">
        <v>4922</v>
      </c>
      <c r="C64" s="20">
        <v>46887.143631999999</v>
      </c>
      <c r="D64" s="52" t="s">
        <v>4923</v>
      </c>
    </row>
    <row r="65" spans="2:4" x14ac:dyDescent="0.2">
      <c r="B65" s="43" t="s">
        <v>4924</v>
      </c>
      <c r="C65" s="20">
        <v>11614.06529</v>
      </c>
      <c r="D65" s="52" t="s">
        <v>4925</v>
      </c>
    </row>
    <row r="66" spans="2:4" x14ac:dyDescent="0.2">
      <c r="B66" s="43" t="s">
        <v>4926</v>
      </c>
      <c r="C66" s="20">
        <v>12918.300310999999</v>
      </c>
      <c r="D66" s="52" t="s">
        <v>4927</v>
      </c>
    </row>
    <row r="67" spans="2:4" x14ac:dyDescent="0.2">
      <c r="B67" s="43" t="s">
        <v>4928</v>
      </c>
      <c r="C67" s="20">
        <v>1434.77</v>
      </c>
      <c r="D67" s="52" t="s">
        <v>4929</v>
      </c>
    </row>
    <row r="68" spans="2:4" x14ac:dyDescent="0.2">
      <c r="B68" s="43" t="s">
        <v>4930</v>
      </c>
      <c r="C68" s="20">
        <v>13087.1490773</v>
      </c>
      <c r="D68" s="52" t="s">
        <v>4931</v>
      </c>
    </row>
    <row r="69" spans="2:4" x14ac:dyDescent="0.2">
      <c r="B69" s="43" t="s">
        <v>4932</v>
      </c>
      <c r="C69" s="20">
        <v>11884.95349</v>
      </c>
      <c r="D69" s="52" t="s">
        <v>4933</v>
      </c>
    </row>
    <row r="70" spans="2:4" x14ac:dyDescent="0.2">
      <c r="B70" s="43" t="s">
        <v>4934</v>
      </c>
      <c r="C70" s="20">
        <v>9836.0335109999996</v>
      </c>
      <c r="D70" s="52" t="s">
        <v>4906</v>
      </c>
    </row>
    <row r="71" spans="2:4" x14ac:dyDescent="0.2">
      <c r="B71" s="43" t="s">
        <v>4935</v>
      </c>
      <c r="C71" s="20">
        <v>38672.214098700002</v>
      </c>
      <c r="D71" s="52" t="s">
        <v>4936</v>
      </c>
    </row>
    <row r="72" spans="2:4" x14ac:dyDescent="0.2">
      <c r="B72" s="51"/>
      <c r="C72" s="22"/>
      <c r="D72" s="44"/>
    </row>
    <row r="73" spans="2:4" x14ac:dyDescent="0.2">
      <c r="B73" s="46"/>
      <c r="C73" s="48"/>
      <c r="D73" s="47"/>
    </row>
    <row r="75" spans="2:4" x14ac:dyDescent="0.2">
      <c r="B75" s="34" t="s">
        <v>60</v>
      </c>
    </row>
    <row r="77" spans="2:4" x14ac:dyDescent="0.2">
      <c r="B77" s="35"/>
    </row>
  </sheetData>
  <pageMargins left="0.7" right="0.7" top="0.75" bottom="0.75" header="0.3" footer="0.3"/>
  <pageSetup paperSize="9" scale="6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6" width="19.25" customWidth="1"/>
  </cols>
  <sheetData>
    <row r="1" spans="2:16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" x14ac:dyDescent="0.25">
      <c r="B6" s="5" t="s">
        <v>4938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30" x14ac:dyDescent="0.2">
      <c r="B7" s="36" t="s">
        <v>2426</v>
      </c>
      <c r="C7" s="37" t="s">
        <v>63</v>
      </c>
      <c r="D7" s="37" t="s">
        <v>277</v>
      </c>
      <c r="E7" s="37" t="s">
        <v>65</v>
      </c>
      <c r="F7" s="37" t="s">
        <v>66</v>
      </c>
      <c r="G7" s="37" t="s">
        <v>157</v>
      </c>
      <c r="H7" s="37" t="s">
        <v>158</v>
      </c>
      <c r="I7" s="37" t="s">
        <v>67</v>
      </c>
      <c r="J7" s="37" t="s">
        <v>68</v>
      </c>
      <c r="K7" s="37" t="s">
        <v>4939</v>
      </c>
      <c r="L7" s="37" t="s">
        <v>159</v>
      </c>
      <c r="M7" s="37" t="s">
        <v>4940</v>
      </c>
      <c r="N7" s="37" t="s">
        <v>161</v>
      </c>
      <c r="O7" s="37" t="s">
        <v>71</v>
      </c>
      <c r="P7" s="37" t="s">
        <v>72</v>
      </c>
    </row>
    <row r="8" spans="2:16" x14ac:dyDescent="0.2">
      <c r="B8" s="9"/>
      <c r="C8" s="10"/>
      <c r="D8" s="10"/>
      <c r="E8" s="10"/>
      <c r="F8" s="10"/>
      <c r="G8" s="10" t="s">
        <v>162</v>
      </c>
      <c r="H8" s="10" t="s">
        <v>163</v>
      </c>
      <c r="I8" s="10"/>
      <c r="J8" s="10" t="s">
        <v>12</v>
      </c>
      <c r="K8" s="10" t="s">
        <v>12</v>
      </c>
      <c r="L8" s="10" t="s">
        <v>164</v>
      </c>
      <c r="M8" s="10" t="s">
        <v>11</v>
      </c>
      <c r="N8" s="10" t="s">
        <v>12</v>
      </c>
      <c r="O8" s="10" t="s">
        <v>12</v>
      </c>
      <c r="P8" s="10" t="s">
        <v>12</v>
      </c>
    </row>
    <row r="9" spans="2:16" x14ac:dyDescent="0.2">
      <c r="B9" s="11"/>
      <c r="C9" s="12" t="s">
        <v>13</v>
      </c>
      <c r="D9" s="12" t="s">
        <v>14</v>
      </c>
      <c r="E9" s="12" t="s">
        <v>73</v>
      </c>
      <c r="F9" s="12" t="s">
        <v>74</v>
      </c>
      <c r="G9" s="12" t="s">
        <v>75</v>
      </c>
      <c r="H9" s="12" t="s">
        <v>76</v>
      </c>
      <c r="I9" s="12" t="s">
        <v>77</v>
      </c>
      <c r="J9" s="12" t="s">
        <v>78</v>
      </c>
      <c r="K9" s="12" t="s">
        <v>79</v>
      </c>
      <c r="L9" s="12" t="s">
        <v>80</v>
      </c>
      <c r="M9" s="12" t="s">
        <v>166</v>
      </c>
      <c r="N9" s="12" t="s">
        <v>167</v>
      </c>
      <c r="O9" s="12" t="s">
        <v>168</v>
      </c>
      <c r="P9" s="12" t="s">
        <v>169</v>
      </c>
    </row>
    <row r="10" spans="2:16" ht="15" x14ac:dyDescent="0.25">
      <c r="B10" s="24" t="s">
        <v>4941</v>
      </c>
      <c r="C10" s="45"/>
      <c r="D10" s="45"/>
      <c r="E10" s="45"/>
      <c r="F10" s="45"/>
      <c r="G10" s="45"/>
      <c r="H10" s="25"/>
      <c r="I10" s="45"/>
      <c r="J10" s="26"/>
      <c r="K10" s="26"/>
      <c r="L10" s="25"/>
      <c r="M10" s="25"/>
      <c r="N10" s="26"/>
      <c r="O10" s="26"/>
      <c r="P10" s="26"/>
    </row>
    <row r="11" spans="2:16" ht="15" x14ac:dyDescent="0.25">
      <c r="B11" s="13" t="s">
        <v>81</v>
      </c>
      <c r="C11" s="38"/>
      <c r="D11" s="38"/>
      <c r="E11" s="38"/>
      <c r="F11" s="38"/>
      <c r="G11" s="38"/>
      <c r="H11" s="40"/>
      <c r="I11" s="38"/>
      <c r="J11" s="39"/>
      <c r="K11" s="39"/>
      <c r="L11" s="40"/>
      <c r="M11" s="40"/>
      <c r="N11" s="39"/>
      <c r="O11" s="39"/>
      <c r="P11" s="39"/>
    </row>
    <row r="12" spans="2:16" ht="15" x14ac:dyDescent="0.25">
      <c r="B12" s="16" t="s">
        <v>281</v>
      </c>
      <c r="C12" s="41"/>
      <c r="D12" s="41"/>
      <c r="E12" s="41"/>
      <c r="F12" s="41"/>
      <c r="G12" s="41"/>
      <c r="H12" s="17"/>
      <c r="I12" s="41"/>
      <c r="J12" s="18"/>
      <c r="K12" s="18"/>
      <c r="L12" s="17"/>
      <c r="M12" s="17"/>
      <c r="N12" s="18"/>
      <c r="O12" s="18"/>
      <c r="P12" s="18"/>
    </row>
    <row r="13" spans="2:16" ht="15" x14ac:dyDescent="0.25">
      <c r="B13" s="19" t="s">
        <v>102</v>
      </c>
      <c r="C13" s="42" t="s">
        <v>102</v>
      </c>
      <c r="D13" s="42" t="s">
        <v>102</v>
      </c>
      <c r="E13" s="42" t="s">
        <v>102</v>
      </c>
      <c r="F13" s="42" t="s">
        <v>102</v>
      </c>
      <c r="G13" s="42"/>
      <c r="H13" s="17"/>
      <c r="I13" s="42" t="s">
        <v>102</v>
      </c>
      <c r="J13" s="18">
        <v>0</v>
      </c>
      <c r="K13" s="18"/>
      <c r="L13" s="17">
        <v>0</v>
      </c>
      <c r="M13" s="17"/>
      <c r="N13" s="18">
        <v>0</v>
      </c>
      <c r="O13" s="18"/>
      <c r="P13" s="18"/>
    </row>
    <row r="14" spans="2:16" x14ac:dyDescent="0.2">
      <c r="B14" s="43"/>
      <c r="C14" s="44"/>
      <c r="D14" s="44"/>
      <c r="E14" s="44"/>
      <c r="F14" s="44"/>
      <c r="G14" s="44"/>
      <c r="H14" s="22"/>
      <c r="I14" s="44"/>
      <c r="J14" s="22"/>
      <c r="K14" s="22"/>
      <c r="L14" s="22"/>
      <c r="M14" s="22"/>
      <c r="N14" s="22"/>
      <c r="O14" s="22"/>
      <c r="P14" s="22"/>
    </row>
    <row r="15" spans="2:16" ht="15" x14ac:dyDescent="0.25">
      <c r="B15" s="16" t="s">
        <v>199</v>
      </c>
      <c r="C15" s="41"/>
      <c r="D15" s="41"/>
      <c r="E15" s="41"/>
      <c r="F15" s="41"/>
      <c r="G15" s="41"/>
      <c r="H15" s="17"/>
      <c r="I15" s="41"/>
      <c r="J15" s="18"/>
      <c r="K15" s="18"/>
      <c r="L15" s="17"/>
      <c r="M15" s="17"/>
      <c r="N15" s="18"/>
      <c r="O15" s="18"/>
      <c r="P15" s="18"/>
    </row>
    <row r="16" spans="2:16" ht="15" x14ac:dyDescent="0.25">
      <c r="B16" s="19" t="s">
        <v>102</v>
      </c>
      <c r="C16" s="42" t="s">
        <v>102</v>
      </c>
      <c r="D16" s="42" t="s">
        <v>102</v>
      </c>
      <c r="E16" s="42" t="s">
        <v>102</v>
      </c>
      <c r="F16" s="42" t="s">
        <v>102</v>
      </c>
      <c r="G16" s="42"/>
      <c r="H16" s="17"/>
      <c r="I16" s="42" t="s">
        <v>102</v>
      </c>
      <c r="J16" s="18">
        <v>0</v>
      </c>
      <c r="K16" s="18"/>
      <c r="L16" s="17">
        <v>0</v>
      </c>
      <c r="M16" s="17"/>
      <c r="N16" s="18">
        <v>0</v>
      </c>
      <c r="O16" s="18"/>
      <c r="P16" s="18"/>
    </row>
    <row r="17" spans="2:16" x14ac:dyDescent="0.2">
      <c r="B17" s="43"/>
      <c r="C17" s="44"/>
      <c r="D17" s="44"/>
      <c r="E17" s="44"/>
      <c r="F17" s="44"/>
      <c r="G17" s="44"/>
      <c r="H17" s="22"/>
      <c r="I17" s="44"/>
      <c r="J17" s="22"/>
      <c r="K17" s="22"/>
      <c r="L17" s="22"/>
      <c r="M17" s="22"/>
      <c r="N17" s="22"/>
      <c r="O17" s="22"/>
      <c r="P17" s="22"/>
    </row>
    <row r="18" spans="2:16" ht="15" x14ac:dyDescent="0.25">
      <c r="B18" s="16" t="s">
        <v>282</v>
      </c>
      <c r="C18" s="41"/>
      <c r="D18" s="41"/>
      <c r="E18" s="41"/>
      <c r="F18" s="41"/>
      <c r="G18" s="41"/>
      <c r="H18" s="17"/>
      <c r="I18" s="41"/>
      <c r="J18" s="18"/>
      <c r="K18" s="18"/>
      <c r="L18" s="17"/>
      <c r="M18" s="17"/>
      <c r="N18" s="18"/>
      <c r="O18" s="18"/>
      <c r="P18" s="18"/>
    </row>
    <row r="19" spans="2:16" ht="15" x14ac:dyDescent="0.25">
      <c r="B19" s="19" t="s">
        <v>102</v>
      </c>
      <c r="C19" s="42" t="s">
        <v>102</v>
      </c>
      <c r="D19" s="42" t="s">
        <v>102</v>
      </c>
      <c r="E19" s="42" t="s">
        <v>102</v>
      </c>
      <c r="F19" s="42" t="s">
        <v>102</v>
      </c>
      <c r="G19" s="42"/>
      <c r="H19" s="17"/>
      <c r="I19" s="42" t="s">
        <v>102</v>
      </c>
      <c r="J19" s="18">
        <v>0</v>
      </c>
      <c r="K19" s="18"/>
      <c r="L19" s="17">
        <v>0</v>
      </c>
      <c r="M19" s="17"/>
      <c r="N19" s="18">
        <v>0</v>
      </c>
      <c r="O19" s="18"/>
      <c r="P19" s="18"/>
    </row>
    <row r="20" spans="2:16" x14ac:dyDescent="0.2">
      <c r="B20" s="43"/>
      <c r="C20" s="44"/>
      <c r="D20" s="44"/>
      <c r="E20" s="44"/>
      <c r="F20" s="44"/>
      <c r="G20" s="44"/>
      <c r="H20" s="22"/>
      <c r="I20" s="44"/>
      <c r="J20" s="22"/>
      <c r="K20" s="22"/>
      <c r="L20" s="22"/>
      <c r="M20" s="22"/>
      <c r="N20" s="22"/>
      <c r="O20" s="22"/>
      <c r="P20" s="22"/>
    </row>
    <row r="21" spans="2:16" ht="15" x14ac:dyDescent="0.25">
      <c r="B21" s="16" t="s">
        <v>2089</v>
      </c>
      <c r="C21" s="41"/>
      <c r="D21" s="41"/>
      <c r="E21" s="41"/>
      <c r="F21" s="41"/>
      <c r="G21" s="41"/>
      <c r="H21" s="17"/>
      <c r="I21" s="41"/>
      <c r="J21" s="18"/>
      <c r="K21" s="18"/>
      <c r="L21" s="17"/>
      <c r="M21" s="17"/>
      <c r="N21" s="18"/>
      <c r="O21" s="18"/>
      <c r="P21" s="18"/>
    </row>
    <row r="22" spans="2:16" ht="15" x14ac:dyDescent="0.25">
      <c r="B22" s="19" t="s">
        <v>102</v>
      </c>
      <c r="C22" s="42" t="s">
        <v>102</v>
      </c>
      <c r="D22" s="42" t="s">
        <v>102</v>
      </c>
      <c r="E22" s="42" t="s">
        <v>102</v>
      </c>
      <c r="F22" s="42" t="s">
        <v>102</v>
      </c>
      <c r="G22" s="42"/>
      <c r="H22" s="17"/>
      <c r="I22" s="42" t="s">
        <v>102</v>
      </c>
      <c r="J22" s="18">
        <v>0</v>
      </c>
      <c r="K22" s="18"/>
      <c r="L22" s="17">
        <v>0</v>
      </c>
      <c r="M22" s="17"/>
      <c r="N22" s="18">
        <v>0</v>
      </c>
      <c r="O22" s="18"/>
      <c r="P22" s="18"/>
    </row>
    <row r="23" spans="2:16" x14ac:dyDescent="0.2">
      <c r="B23" s="43"/>
      <c r="C23" s="44"/>
      <c r="D23" s="44"/>
      <c r="E23" s="44"/>
      <c r="F23" s="44"/>
      <c r="G23" s="44"/>
      <c r="H23" s="22"/>
      <c r="I23" s="44"/>
      <c r="J23" s="22"/>
      <c r="K23" s="22"/>
      <c r="L23" s="22"/>
      <c r="M23" s="22"/>
      <c r="N23" s="22"/>
      <c r="O23" s="22"/>
      <c r="P23" s="22"/>
    </row>
    <row r="24" spans="2:16" ht="15" x14ac:dyDescent="0.25">
      <c r="B24" s="23" t="s">
        <v>152</v>
      </c>
      <c r="C24" s="41"/>
      <c r="D24" s="41"/>
      <c r="E24" s="41"/>
      <c r="F24" s="41"/>
      <c r="G24" s="41"/>
      <c r="H24" s="17"/>
      <c r="I24" s="41"/>
      <c r="J24" s="18"/>
      <c r="K24" s="18"/>
      <c r="L24" s="17"/>
      <c r="M24" s="17"/>
      <c r="N24" s="18"/>
      <c r="O24" s="18"/>
      <c r="P24" s="18"/>
    </row>
    <row r="25" spans="2:16" ht="15" x14ac:dyDescent="0.25">
      <c r="B25" s="16" t="s">
        <v>284</v>
      </c>
      <c r="C25" s="41"/>
      <c r="D25" s="41"/>
      <c r="E25" s="41"/>
      <c r="F25" s="41"/>
      <c r="G25" s="41"/>
      <c r="H25" s="17"/>
      <c r="I25" s="41"/>
      <c r="J25" s="18"/>
      <c r="K25" s="18"/>
      <c r="L25" s="17"/>
      <c r="M25" s="17"/>
      <c r="N25" s="18"/>
      <c r="O25" s="18"/>
      <c r="P25" s="18"/>
    </row>
    <row r="26" spans="2:16" ht="15" x14ac:dyDescent="0.25">
      <c r="B26" s="19" t="s">
        <v>102</v>
      </c>
      <c r="C26" s="42" t="s">
        <v>102</v>
      </c>
      <c r="D26" s="42" t="s">
        <v>102</v>
      </c>
      <c r="E26" s="42" t="s">
        <v>102</v>
      </c>
      <c r="F26" s="42" t="s">
        <v>102</v>
      </c>
      <c r="G26" s="42"/>
      <c r="H26" s="17"/>
      <c r="I26" s="42" t="s">
        <v>102</v>
      </c>
      <c r="J26" s="18">
        <v>0</v>
      </c>
      <c r="K26" s="18"/>
      <c r="L26" s="17">
        <v>0</v>
      </c>
      <c r="M26" s="17"/>
      <c r="N26" s="18">
        <v>0</v>
      </c>
      <c r="O26" s="18"/>
      <c r="P26" s="18"/>
    </row>
    <row r="27" spans="2:16" x14ac:dyDescent="0.2">
      <c r="B27" s="43"/>
      <c r="C27" s="44"/>
      <c r="D27" s="44"/>
      <c r="E27" s="44"/>
      <c r="F27" s="44"/>
      <c r="G27" s="44"/>
      <c r="H27" s="22"/>
      <c r="I27" s="44"/>
      <c r="J27" s="22"/>
      <c r="K27" s="22"/>
      <c r="L27" s="22"/>
      <c r="M27" s="22"/>
      <c r="N27" s="22"/>
      <c r="O27" s="22"/>
      <c r="P27" s="22"/>
    </row>
    <row r="28" spans="2:16" ht="15" x14ac:dyDescent="0.25">
      <c r="B28" s="16" t="s">
        <v>285</v>
      </c>
      <c r="C28" s="41"/>
      <c r="D28" s="41"/>
      <c r="E28" s="41"/>
      <c r="F28" s="41"/>
      <c r="G28" s="41"/>
      <c r="H28" s="17"/>
      <c r="I28" s="41"/>
      <c r="J28" s="18"/>
      <c r="K28" s="18"/>
      <c r="L28" s="17"/>
      <c r="M28" s="17"/>
      <c r="N28" s="18"/>
      <c r="O28" s="18"/>
      <c r="P28" s="18"/>
    </row>
    <row r="29" spans="2:16" ht="15" x14ac:dyDescent="0.25">
      <c r="B29" s="19" t="s">
        <v>102</v>
      </c>
      <c r="C29" s="42" t="s">
        <v>102</v>
      </c>
      <c r="D29" s="42" t="s">
        <v>102</v>
      </c>
      <c r="E29" s="42" t="s">
        <v>102</v>
      </c>
      <c r="F29" s="42" t="s">
        <v>102</v>
      </c>
      <c r="G29" s="42"/>
      <c r="H29" s="17"/>
      <c r="I29" s="42" t="s">
        <v>102</v>
      </c>
      <c r="J29" s="18">
        <v>0</v>
      </c>
      <c r="K29" s="18"/>
      <c r="L29" s="17">
        <v>0</v>
      </c>
      <c r="M29" s="17"/>
      <c r="N29" s="18">
        <v>0</v>
      </c>
      <c r="O29" s="18"/>
      <c r="P29" s="18"/>
    </row>
    <row r="30" spans="2:16" x14ac:dyDescent="0.2">
      <c r="B30" s="43"/>
      <c r="C30" s="44"/>
      <c r="D30" s="44"/>
      <c r="E30" s="44"/>
      <c r="F30" s="44"/>
      <c r="G30" s="44"/>
      <c r="H30" s="22"/>
      <c r="I30" s="44"/>
      <c r="J30" s="22"/>
      <c r="K30" s="22"/>
      <c r="L30" s="22"/>
      <c r="M30" s="22"/>
      <c r="N30" s="22"/>
      <c r="O30" s="22"/>
      <c r="P30" s="22"/>
    </row>
    <row r="31" spans="2:16" x14ac:dyDescent="0.2">
      <c r="B31" s="46"/>
      <c r="C31" s="47"/>
      <c r="D31" s="47"/>
      <c r="E31" s="47"/>
      <c r="F31" s="47"/>
      <c r="G31" s="47"/>
      <c r="H31" s="48"/>
      <c r="I31" s="47"/>
      <c r="J31" s="48"/>
      <c r="K31" s="48"/>
      <c r="L31" s="48"/>
      <c r="M31" s="48"/>
      <c r="N31" s="48"/>
      <c r="O31" s="48"/>
      <c r="P31" s="48"/>
    </row>
    <row r="33" spans="2:2" x14ac:dyDescent="0.2">
      <c r="B33" s="34" t="s">
        <v>60</v>
      </c>
    </row>
    <row r="35" spans="2:2" x14ac:dyDescent="0.2">
      <c r="B35" s="35"/>
    </row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3" width="19.25" customWidth="1"/>
    <col min="4" max="4" width="19.625" bestFit="1" customWidth="1"/>
    <col min="5" max="16" width="19.25" customWidth="1"/>
  </cols>
  <sheetData>
    <row r="1" spans="2:16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" x14ac:dyDescent="0.25">
      <c r="B6" s="5" t="s">
        <v>4942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30" x14ac:dyDescent="0.2">
      <c r="B7" s="36" t="s">
        <v>2426</v>
      </c>
      <c r="C7" s="37" t="s">
        <v>63</v>
      </c>
      <c r="D7" s="37" t="s">
        <v>277</v>
      </c>
      <c r="E7" s="37" t="s">
        <v>65</v>
      </c>
      <c r="F7" s="37" t="s">
        <v>66</v>
      </c>
      <c r="G7" s="37" t="s">
        <v>157</v>
      </c>
      <c r="H7" s="37" t="s">
        <v>158</v>
      </c>
      <c r="I7" s="37" t="s">
        <v>67</v>
      </c>
      <c r="J7" s="37" t="s">
        <v>68</v>
      </c>
      <c r="K7" s="37" t="s">
        <v>4939</v>
      </c>
      <c r="L7" s="37" t="s">
        <v>159</v>
      </c>
      <c r="M7" s="37" t="s">
        <v>4940</v>
      </c>
      <c r="N7" s="37" t="s">
        <v>161</v>
      </c>
      <c r="O7" s="37" t="s">
        <v>71</v>
      </c>
      <c r="P7" s="37" t="s">
        <v>72</v>
      </c>
    </row>
    <row r="8" spans="2:16" x14ac:dyDescent="0.2">
      <c r="B8" s="9"/>
      <c r="C8" s="10"/>
      <c r="D8" s="10"/>
      <c r="E8" s="10"/>
      <c r="F8" s="10"/>
      <c r="G8" s="10" t="s">
        <v>162</v>
      </c>
      <c r="H8" s="10" t="s">
        <v>163</v>
      </c>
      <c r="I8" s="10"/>
      <c r="J8" s="10" t="s">
        <v>12</v>
      </c>
      <c r="K8" s="10" t="s">
        <v>12</v>
      </c>
      <c r="L8" s="10" t="s">
        <v>164</v>
      </c>
      <c r="M8" s="10" t="s">
        <v>11</v>
      </c>
      <c r="N8" s="10" t="s">
        <v>12</v>
      </c>
      <c r="O8" s="10" t="s">
        <v>12</v>
      </c>
      <c r="P8" s="10" t="s">
        <v>12</v>
      </c>
    </row>
    <row r="9" spans="2:16" x14ac:dyDescent="0.2">
      <c r="B9" s="11"/>
      <c r="C9" s="12" t="s">
        <v>13</v>
      </c>
      <c r="D9" s="12" t="s">
        <v>14</v>
      </c>
      <c r="E9" s="12" t="s">
        <v>73</v>
      </c>
      <c r="F9" s="12" t="s">
        <v>74</v>
      </c>
      <c r="G9" s="12" t="s">
        <v>75</v>
      </c>
      <c r="H9" s="12" t="s">
        <v>76</v>
      </c>
      <c r="I9" s="12" t="s">
        <v>77</v>
      </c>
      <c r="J9" s="12" t="s">
        <v>78</v>
      </c>
      <c r="K9" s="12" t="s">
        <v>79</v>
      </c>
      <c r="L9" s="12" t="s">
        <v>80</v>
      </c>
      <c r="M9" s="12" t="s">
        <v>166</v>
      </c>
      <c r="N9" s="12" t="s">
        <v>167</v>
      </c>
      <c r="O9" s="12" t="s">
        <v>168</v>
      </c>
      <c r="P9" s="12" t="s">
        <v>169</v>
      </c>
    </row>
    <row r="10" spans="2:16" ht="15" x14ac:dyDescent="0.25">
      <c r="B10" s="24" t="s">
        <v>4951</v>
      </c>
      <c r="C10" s="45"/>
      <c r="D10" s="45"/>
      <c r="E10" s="45"/>
      <c r="F10" s="45"/>
      <c r="G10" s="45"/>
      <c r="H10" s="25">
        <v>1.9712335840457464</v>
      </c>
      <c r="I10" s="45"/>
      <c r="J10" s="26"/>
      <c r="K10" s="26">
        <v>1.8367654238535785E-2</v>
      </c>
      <c r="L10" s="25"/>
      <c r="M10" s="25">
        <v>29723.735440999997</v>
      </c>
      <c r="N10" s="26"/>
      <c r="O10" s="26">
        <v>1</v>
      </c>
      <c r="P10" s="26">
        <v>1.4736475705333769E-3</v>
      </c>
    </row>
    <row r="11" spans="2:16" ht="15" x14ac:dyDescent="0.25">
      <c r="B11" s="13" t="s">
        <v>81</v>
      </c>
      <c r="C11" s="38"/>
      <c r="D11" s="38"/>
      <c r="E11" s="38"/>
      <c r="F11" s="38"/>
      <c r="G11" s="38"/>
      <c r="H11" s="40">
        <v>1.9712335840457464</v>
      </c>
      <c r="I11" s="38"/>
      <c r="J11" s="39"/>
      <c r="K11" s="39">
        <v>1.8367654238535796E-2</v>
      </c>
      <c r="L11" s="40"/>
      <c r="M11" s="40">
        <v>29723.735440999997</v>
      </c>
      <c r="N11" s="39"/>
      <c r="O11" s="39">
        <v>1</v>
      </c>
      <c r="P11" s="39">
        <v>1.4736475705333769E-3</v>
      </c>
    </row>
    <row r="12" spans="2:16" ht="15" x14ac:dyDescent="0.25">
      <c r="B12" s="16" t="s">
        <v>281</v>
      </c>
      <c r="C12" s="41"/>
      <c r="D12" s="41"/>
      <c r="E12" s="41"/>
      <c r="F12" s="41"/>
      <c r="G12" s="41"/>
      <c r="H12" s="17">
        <v>1.9712335840457464</v>
      </c>
      <c r="I12" s="41"/>
      <c r="J12" s="18"/>
      <c r="K12" s="18">
        <v>1.8367654238535796E-2</v>
      </c>
      <c r="L12" s="17"/>
      <c r="M12" s="17">
        <v>29723.735440999997</v>
      </c>
      <c r="N12" s="18"/>
      <c r="O12" s="18">
        <v>1</v>
      </c>
      <c r="P12" s="18">
        <v>1.4736475705333769E-3</v>
      </c>
    </row>
    <row r="13" spans="2:16" ht="15" x14ac:dyDescent="0.25">
      <c r="B13" s="19" t="s">
        <v>3284</v>
      </c>
      <c r="C13" s="42" t="s">
        <v>4943</v>
      </c>
      <c r="D13" s="42" t="s">
        <v>292</v>
      </c>
      <c r="E13" s="42" t="s">
        <v>351</v>
      </c>
      <c r="F13" s="42" t="s">
        <v>87</v>
      </c>
      <c r="G13" s="42" t="s">
        <v>3286</v>
      </c>
      <c r="H13" s="17">
        <v>1.99</v>
      </c>
      <c r="I13" s="42" t="s">
        <v>88</v>
      </c>
      <c r="J13" s="18">
        <v>6.5000000000000002E-2</v>
      </c>
      <c r="K13" s="18">
        <v>6.8000000000000005E-3</v>
      </c>
      <c r="L13" s="17">
        <v>13000000</v>
      </c>
      <c r="M13" s="17">
        <v>15090.91</v>
      </c>
      <c r="N13" s="18">
        <v>1.3300000000000001E-2</v>
      </c>
      <c r="O13" s="18">
        <v>0.50770570307203267</v>
      </c>
      <c r="P13" s="18">
        <v>7.4817927587804097E-4</v>
      </c>
    </row>
    <row r="14" spans="2:16" ht="15" x14ac:dyDescent="0.25">
      <c r="B14" s="19" t="s">
        <v>4944</v>
      </c>
      <c r="C14" s="42" t="s">
        <v>4945</v>
      </c>
      <c r="D14" s="42" t="s">
        <v>292</v>
      </c>
      <c r="E14" s="42" t="s">
        <v>770</v>
      </c>
      <c r="F14" s="42" t="s">
        <v>335</v>
      </c>
      <c r="G14" s="42" t="s">
        <v>4946</v>
      </c>
      <c r="H14" s="17">
        <v>1.9600000000000002</v>
      </c>
      <c r="I14" s="42" t="s">
        <v>88</v>
      </c>
      <c r="J14" s="18">
        <v>6.2000000000000006E-2</v>
      </c>
      <c r="K14" s="18">
        <v>7.3000000000000001E-3</v>
      </c>
      <c r="L14" s="17">
        <v>3700000</v>
      </c>
      <c r="M14" s="17">
        <v>4337.7160999999996</v>
      </c>
      <c r="N14" s="18">
        <v>0</v>
      </c>
      <c r="O14" s="18">
        <v>0.14593442027534295</v>
      </c>
      <c r="P14" s="18">
        <v>2.1505590389595591E-4</v>
      </c>
    </row>
    <row r="15" spans="2:16" ht="15" x14ac:dyDescent="0.25">
      <c r="B15" s="19" t="s">
        <v>4947</v>
      </c>
      <c r="C15" s="42" t="s">
        <v>4948</v>
      </c>
      <c r="D15" s="42" t="s">
        <v>292</v>
      </c>
      <c r="E15" s="42" t="s">
        <v>413</v>
      </c>
      <c r="F15" s="42" t="s">
        <v>335</v>
      </c>
      <c r="G15" s="42" t="s">
        <v>4949</v>
      </c>
      <c r="H15" s="17">
        <v>1.9899999999999998</v>
      </c>
      <c r="I15" s="42" t="s">
        <v>88</v>
      </c>
      <c r="J15" s="18">
        <v>6.5000000000000002E-2</v>
      </c>
      <c r="K15" s="18">
        <v>8.0000000000000002E-3</v>
      </c>
      <c r="L15" s="17">
        <v>1500000</v>
      </c>
      <c r="M15" s="17">
        <v>1741.5793409999999</v>
      </c>
      <c r="N15" s="18">
        <v>0</v>
      </c>
      <c r="O15" s="18">
        <v>5.8592209732755175E-2</v>
      </c>
      <c r="P15" s="18">
        <v>8.6344267524856731E-5</v>
      </c>
    </row>
    <row r="16" spans="2:16" ht="15" x14ac:dyDescent="0.25">
      <c r="B16" s="19" t="s">
        <v>3352</v>
      </c>
      <c r="C16" s="42" t="s">
        <v>4950</v>
      </c>
      <c r="D16" s="42" t="s">
        <v>292</v>
      </c>
      <c r="E16" s="42" t="s">
        <v>502</v>
      </c>
      <c r="F16" s="42" t="s">
        <v>87</v>
      </c>
      <c r="G16" s="42" t="s">
        <v>3354</v>
      </c>
      <c r="H16" s="17">
        <v>1.94</v>
      </c>
      <c r="I16" s="42" t="s">
        <v>88</v>
      </c>
      <c r="J16" s="18">
        <v>6.1999999999999993E-2</v>
      </c>
      <c r="K16" s="18">
        <v>4.6500000000000007E-2</v>
      </c>
      <c r="L16" s="17">
        <v>7300000</v>
      </c>
      <c r="M16" s="17">
        <v>8553.5300000000007</v>
      </c>
      <c r="N16" s="18">
        <v>3.0299999999999997E-2</v>
      </c>
      <c r="O16" s="18">
        <v>0.28776766691986927</v>
      </c>
      <c r="P16" s="18">
        <v>4.2406812323452333E-4</v>
      </c>
    </row>
    <row r="17" spans="2:16" x14ac:dyDescent="0.2">
      <c r="B17" s="43"/>
      <c r="C17" s="44"/>
      <c r="D17" s="44"/>
      <c r="E17" s="44"/>
      <c r="F17" s="44"/>
      <c r="G17" s="44"/>
      <c r="H17" s="22"/>
      <c r="I17" s="44"/>
      <c r="J17" s="22"/>
      <c r="K17" s="22"/>
      <c r="L17" s="22"/>
      <c r="M17" s="22"/>
      <c r="N17" s="22"/>
      <c r="O17" s="22"/>
      <c r="P17" s="22"/>
    </row>
    <row r="18" spans="2:16" ht="15" x14ac:dyDescent="0.25">
      <c r="B18" s="16" t="s">
        <v>199</v>
      </c>
      <c r="C18" s="41"/>
      <c r="D18" s="41"/>
      <c r="E18" s="41"/>
      <c r="F18" s="41"/>
      <c r="G18" s="41"/>
      <c r="H18" s="17"/>
      <c r="I18" s="41"/>
      <c r="J18" s="18"/>
      <c r="K18" s="18"/>
      <c r="L18" s="17"/>
      <c r="M18" s="17"/>
      <c r="N18" s="18"/>
      <c r="O18" s="18"/>
      <c r="P18" s="18"/>
    </row>
    <row r="19" spans="2:16" ht="15" x14ac:dyDescent="0.25">
      <c r="B19" s="19" t="s">
        <v>102</v>
      </c>
      <c r="C19" s="42" t="s">
        <v>102</v>
      </c>
      <c r="D19" s="42" t="s">
        <v>102</v>
      </c>
      <c r="E19" s="42" t="s">
        <v>102</v>
      </c>
      <c r="F19" s="42" t="s">
        <v>102</v>
      </c>
      <c r="G19" s="42"/>
      <c r="H19" s="17"/>
      <c r="I19" s="42" t="s">
        <v>102</v>
      </c>
      <c r="J19" s="18">
        <v>0</v>
      </c>
      <c r="K19" s="18"/>
      <c r="L19" s="17">
        <v>0</v>
      </c>
      <c r="M19" s="17"/>
      <c r="N19" s="18">
        <v>0</v>
      </c>
      <c r="O19" s="18"/>
      <c r="P19" s="18"/>
    </row>
    <row r="20" spans="2:16" x14ac:dyDescent="0.2">
      <c r="B20" s="43"/>
      <c r="C20" s="44"/>
      <c r="D20" s="44"/>
      <c r="E20" s="44"/>
      <c r="F20" s="44"/>
      <c r="G20" s="44"/>
      <c r="H20" s="22"/>
      <c r="I20" s="44"/>
      <c r="J20" s="22"/>
      <c r="K20" s="22"/>
      <c r="L20" s="22"/>
      <c r="M20" s="22"/>
      <c r="N20" s="22"/>
      <c r="O20" s="22"/>
      <c r="P20" s="22"/>
    </row>
    <row r="21" spans="2:16" ht="15" x14ac:dyDescent="0.25">
      <c r="B21" s="16" t="s">
        <v>282</v>
      </c>
      <c r="C21" s="41"/>
      <c r="D21" s="41"/>
      <c r="E21" s="41"/>
      <c r="F21" s="41"/>
      <c r="G21" s="41"/>
      <c r="H21" s="17"/>
      <c r="I21" s="41"/>
      <c r="J21" s="18"/>
      <c r="K21" s="18"/>
      <c r="L21" s="17"/>
      <c r="M21" s="17"/>
      <c r="N21" s="18"/>
      <c r="O21" s="18"/>
      <c r="P21" s="18"/>
    </row>
    <row r="22" spans="2:16" ht="15" x14ac:dyDescent="0.25">
      <c r="B22" s="19" t="s">
        <v>102</v>
      </c>
      <c r="C22" s="42" t="s">
        <v>102</v>
      </c>
      <c r="D22" s="42" t="s">
        <v>102</v>
      </c>
      <c r="E22" s="42" t="s">
        <v>102</v>
      </c>
      <c r="F22" s="42" t="s">
        <v>102</v>
      </c>
      <c r="G22" s="42"/>
      <c r="H22" s="17"/>
      <c r="I22" s="42" t="s">
        <v>102</v>
      </c>
      <c r="J22" s="18">
        <v>0</v>
      </c>
      <c r="K22" s="18"/>
      <c r="L22" s="17">
        <v>0</v>
      </c>
      <c r="M22" s="17"/>
      <c r="N22" s="18">
        <v>0</v>
      </c>
      <c r="O22" s="18"/>
      <c r="P22" s="18"/>
    </row>
    <row r="23" spans="2:16" x14ac:dyDescent="0.2">
      <c r="B23" s="43"/>
      <c r="C23" s="44"/>
      <c r="D23" s="44"/>
      <c r="E23" s="44"/>
      <c r="F23" s="44"/>
      <c r="G23" s="44"/>
      <c r="H23" s="22"/>
      <c r="I23" s="44"/>
      <c r="J23" s="22"/>
      <c r="K23" s="22"/>
      <c r="L23" s="22"/>
      <c r="M23" s="22"/>
      <c r="N23" s="22"/>
      <c r="O23" s="22"/>
      <c r="P23" s="22"/>
    </row>
    <row r="24" spans="2:16" ht="15" x14ac:dyDescent="0.25">
      <c r="B24" s="16" t="s">
        <v>2089</v>
      </c>
      <c r="C24" s="41"/>
      <c r="D24" s="41"/>
      <c r="E24" s="41"/>
      <c r="F24" s="41"/>
      <c r="G24" s="41"/>
      <c r="H24" s="17"/>
      <c r="I24" s="41"/>
      <c r="J24" s="18"/>
      <c r="K24" s="18"/>
      <c r="L24" s="17"/>
      <c r="M24" s="17"/>
      <c r="N24" s="18"/>
      <c r="O24" s="18"/>
      <c r="P24" s="18"/>
    </row>
    <row r="25" spans="2:16" ht="15" x14ac:dyDescent="0.25">
      <c r="B25" s="19" t="s">
        <v>102</v>
      </c>
      <c r="C25" s="42" t="s">
        <v>102</v>
      </c>
      <c r="D25" s="42" t="s">
        <v>102</v>
      </c>
      <c r="E25" s="42" t="s">
        <v>102</v>
      </c>
      <c r="F25" s="42" t="s">
        <v>102</v>
      </c>
      <c r="G25" s="42"/>
      <c r="H25" s="17"/>
      <c r="I25" s="42" t="s">
        <v>102</v>
      </c>
      <c r="J25" s="18">
        <v>0</v>
      </c>
      <c r="K25" s="18"/>
      <c r="L25" s="17">
        <v>0</v>
      </c>
      <c r="M25" s="17"/>
      <c r="N25" s="18">
        <v>0</v>
      </c>
      <c r="O25" s="18"/>
      <c r="P25" s="18"/>
    </row>
    <row r="26" spans="2:16" x14ac:dyDescent="0.2">
      <c r="B26" s="43"/>
      <c r="C26" s="44"/>
      <c r="D26" s="44"/>
      <c r="E26" s="44"/>
      <c r="F26" s="44"/>
      <c r="G26" s="44"/>
      <c r="H26" s="22"/>
      <c r="I26" s="44"/>
      <c r="J26" s="22"/>
      <c r="K26" s="22"/>
      <c r="L26" s="22"/>
      <c r="M26" s="22"/>
      <c r="N26" s="22"/>
      <c r="O26" s="22"/>
      <c r="P26" s="22"/>
    </row>
    <row r="27" spans="2:16" ht="15" x14ac:dyDescent="0.25">
      <c r="B27" s="23" t="s">
        <v>152</v>
      </c>
      <c r="C27" s="41"/>
      <c r="D27" s="41"/>
      <c r="E27" s="41"/>
      <c r="F27" s="41"/>
      <c r="G27" s="41"/>
      <c r="H27" s="17"/>
      <c r="I27" s="41"/>
      <c r="J27" s="18"/>
      <c r="K27" s="18"/>
      <c r="L27" s="17"/>
      <c r="M27" s="17"/>
      <c r="N27" s="18"/>
      <c r="O27" s="18"/>
      <c r="P27" s="18"/>
    </row>
    <row r="28" spans="2:16" ht="15" x14ac:dyDescent="0.25">
      <c r="B28" s="16" t="s">
        <v>3619</v>
      </c>
      <c r="C28" s="41"/>
      <c r="D28" s="41"/>
      <c r="E28" s="41"/>
      <c r="F28" s="41"/>
      <c r="G28" s="41"/>
      <c r="H28" s="17"/>
      <c r="I28" s="41"/>
      <c r="J28" s="18"/>
      <c r="K28" s="18"/>
      <c r="L28" s="17"/>
      <c r="M28" s="17"/>
      <c r="N28" s="18"/>
      <c r="O28" s="18"/>
      <c r="P28" s="18"/>
    </row>
    <row r="29" spans="2:16" ht="15" x14ac:dyDescent="0.25">
      <c r="B29" s="19" t="s">
        <v>102</v>
      </c>
      <c r="C29" s="42" t="s">
        <v>102</v>
      </c>
      <c r="D29" s="42" t="s">
        <v>102</v>
      </c>
      <c r="E29" s="42" t="s">
        <v>102</v>
      </c>
      <c r="F29" s="42" t="s">
        <v>102</v>
      </c>
      <c r="G29" s="42"/>
      <c r="H29" s="17"/>
      <c r="I29" s="42" t="s">
        <v>102</v>
      </c>
      <c r="J29" s="18">
        <v>0</v>
      </c>
      <c r="K29" s="18"/>
      <c r="L29" s="17">
        <v>0</v>
      </c>
      <c r="M29" s="17"/>
      <c r="N29" s="18">
        <v>0</v>
      </c>
      <c r="O29" s="18"/>
      <c r="P29" s="18"/>
    </row>
    <row r="30" spans="2:16" x14ac:dyDescent="0.2">
      <c r="B30" s="43"/>
      <c r="C30" s="44"/>
      <c r="D30" s="44"/>
      <c r="E30" s="44"/>
      <c r="F30" s="44"/>
      <c r="G30" s="44"/>
      <c r="H30" s="22"/>
      <c r="I30" s="44"/>
      <c r="J30" s="22"/>
      <c r="K30" s="22"/>
      <c r="L30" s="22"/>
      <c r="M30" s="22"/>
      <c r="N30" s="22"/>
      <c r="O30" s="22"/>
      <c r="P30" s="22"/>
    </row>
    <row r="31" spans="2:16" ht="15" x14ac:dyDescent="0.25">
      <c r="B31" s="16" t="s">
        <v>3620</v>
      </c>
      <c r="C31" s="41"/>
      <c r="D31" s="41"/>
      <c r="E31" s="41"/>
      <c r="F31" s="41"/>
      <c r="G31" s="41"/>
      <c r="H31" s="17"/>
      <c r="I31" s="41"/>
      <c r="J31" s="18"/>
      <c r="K31" s="18"/>
      <c r="L31" s="17"/>
      <c r="M31" s="17"/>
      <c r="N31" s="18"/>
      <c r="O31" s="18"/>
      <c r="P31" s="18"/>
    </row>
    <row r="32" spans="2:16" ht="15" x14ac:dyDescent="0.25">
      <c r="B32" s="19" t="s">
        <v>102</v>
      </c>
      <c r="C32" s="42" t="s">
        <v>102</v>
      </c>
      <c r="D32" s="42" t="s">
        <v>102</v>
      </c>
      <c r="E32" s="42" t="s">
        <v>102</v>
      </c>
      <c r="F32" s="42" t="s">
        <v>102</v>
      </c>
      <c r="G32" s="42"/>
      <c r="H32" s="17"/>
      <c r="I32" s="42" t="s">
        <v>102</v>
      </c>
      <c r="J32" s="18">
        <v>0</v>
      </c>
      <c r="K32" s="18"/>
      <c r="L32" s="17">
        <v>0</v>
      </c>
      <c r="M32" s="17"/>
      <c r="N32" s="18">
        <v>0</v>
      </c>
      <c r="O32" s="18"/>
      <c r="P32" s="18"/>
    </row>
    <row r="33" spans="2:16" x14ac:dyDescent="0.2">
      <c r="B33" s="43"/>
      <c r="C33" s="44"/>
      <c r="D33" s="44"/>
      <c r="E33" s="44"/>
      <c r="F33" s="44"/>
      <c r="G33" s="44"/>
      <c r="H33" s="22"/>
      <c r="I33" s="44"/>
      <c r="J33" s="22"/>
      <c r="K33" s="22"/>
      <c r="L33" s="22"/>
      <c r="M33" s="22"/>
      <c r="N33" s="22"/>
      <c r="O33" s="22"/>
      <c r="P33" s="22"/>
    </row>
    <row r="34" spans="2:16" x14ac:dyDescent="0.2">
      <c r="B34" s="46"/>
      <c r="C34" s="47"/>
      <c r="D34" s="47"/>
      <c r="E34" s="47"/>
      <c r="F34" s="47"/>
      <c r="G34" s="47"/>
      <c r="H34" s="48"/>
      <c r="I34" s="47"/>
      <c r="J34" s="48"/>
      <c r="K34" s="48"/>
      <c r="L34" s="48"/>
      <c r="M34" s="48"/>
      <c r="N34" s="48"/>
      <c r="O34" s="48"/>
      <c r="P34" s="48"/>
    </row>
    <row r="36" spans="2:16" x14ac:dyDescent="0.2">
      <c r="B36" s="34" t="s">
        <v>60</v>
      </c>
    </row>
    <row r="38" spans="2:16" x14ac:dyDescent="0.2">
      <c r="B38" s="3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6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7" width="19.25" customWidth="1"/>
  </cols>
  <sheetData>
    <row r="1" spans="2:17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" x14ac:dyDescent="0.25">
      <c r="B6" s="5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15" x14ac:dyDescent="0.25">
      <c r="B7" s="5" t="s">
        <v>155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 ht="30" x14ac:dyDescent="0.2">
      <c r="B8" s="36" t="s">
        <v>62</v>
      </c>
      <c r="C8" s="37" t="s">
        <v>63</v>
      </c>
      <c r="D8" s="37" t="s">
        <v>156</v>
      </c>
      <c r="E8" s="37" t="s">
        <v>65</v>
      </c>
      <c r="F8" s="37" t="s">
        <v>66</v>
      </c>
      <c r="G8" s="37" t="s">
        <v>157</v>
      </c>
      <c r="H8" s="37" t="s">
        <v>158</v>
      </c>
      <c r="I8" s="37" t="s">
        <v>67</v>
      </c>
      <c r="J8" s="37" t="s">
        <v>68</v>
      </c>
      <c r="K8" s="37" t="s">
        <v>69</v>
      </c>
      <c r="L8" s="37" t="s">
        <v>159</v>
      </c>
      <c r="M8" s="37" t="s">
        <v>160</v>
      </c>
      <c r="N8" s="37" t="s">
        <v>70</v>
      </c>
      <c r="O8" s="37" t="s">
        <v>161</v>
      </c>
      <c r="P8" s="37" t="s">
        <v>71</v>
      </c>
      <c r="Q8" s="37" t="s">
        <v>72</v>
      </c>
    </row>
    <row r="9" spans="2:17" x14ac:dyDescent="0.2">
      <c r="B9" s="9"/>
      <c r="C9" s="10"/>
      <c r="D9" s="10"/>
      <c r="E9" s="10"/>
      <c r="F9" s="10"/>
      <c r="G9" s="10" t="s">
        <v>162</v>
      </c>
      <c r="H9" s="10" t="s">
        <v>163</v>
      </c>
      <c r="I9" s="10"/>
      <c r="J9" s="10" t="s">
        <v>12</v>
      </c>
      <c r="K9" s="10" t="s">
        <v>12</v>
      </c>
      <c r="L9" s="10" t="s">
        <v>164</v>
      </c>
      <c r="M9" s="10" t="s">
        <v>165</v>
      </c>
      <c r="N9" s="10" t="s">
        <v>11</v>
      </c>
      <c r="O9" s="10" t="s">
        <v>12</v>
      </c>
      <c r="P9" s="10" t="s">
        <v>12</v>
      </c>
      <c r="Q9" s="10" t="s">
        <v>12</v>
      </c>
    </row>
    <row r="10" spans="2:17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  <c r="M10" s="12" t="s">
        <v>166</v>
      </c>
      <c r="N10" s="12" t="s">
        <v>167</v>
      </c>
      <c r="O10" s="12" t="s">
        <v>168</v>
      </c>
      <c r="P10" s="12" t="s">
        <v>169</v>
      </c>
      <c r="Q10" s="12" t="s">
        <v>170</v>
      </c>
    </row>
    <row r="11" spans="2:17" ht="15" x14ac:dyDescent="0.25">
      <c r="B11" s="24" t="s">
        <v>274</v>
      </c>
      <c r="C11" s="45"/>
      <c r="D11" s="45"/>
      <c r="E11" s="45"/>
      <c r="F11" s="45"/>
      <c r="G11" s="45"/>
      <c r="H11" s="25">
        <v>4.7507631569655446</v>
      </c>
      <c r="I11" s="45"/>
      <c r="J11" s="26"/>
      <c r="K11" s="26">
        <v>5.2253131391804229E-4</v>
      </c>
      <c r="L11" s="25"/>
      <c r="M11" s="25"/>
      <c r="N11" s="25">
        <v>4640632.4796339665</v>
      </c>
      <c r="O11" s="26"/>
      <c r="P11" s="26">
        <v>1</v>
      </c>
      <c r="Q11" s="26">
        <v>0.23007393511913191</v>
      </c>
    </row>
    <row r="12" spans="2:17" ht="15" x14ac:dyDescent="0.25">
      <c r="B12" s="13" t="s">
        <v>81</v>
      </c>
      <c r="C12" s="38"/>
      <c r="D12" s="38"/>
      <c r="E12" s="38"/>
      <c r="F12" s="38"/>
      <c r="G12" s="38"/>
      <c r="H12" s="40">
        <v>4.7507631569655455</v>
      </c>
      <c r="I12" s="38"/>
      <c r="J12" s="39"/>
      <c r="K12" s="39">
        <v>5.225313139180424E-4</v>
      </c>
      <c r="L12" s="40"/>
      <c r="M12" s="40"/>
      <c r="N12" s="40">
        <v>4640632.4796339655</v>
      </c>
      <c r="O12" s="39"/>
      <c r="P12" s="39">
        <v>0.99999999999999978</v>
      </c>
      <c r="Q12" s="39">
        <v>0.23007393511913185</v>
      </c>
    </row>
    <row r="13" spans="2:17" ht="15" x14ac:dyDescent="0.25">
      <c r="B13" s="16" t="s">
        <v>171</v>
      </c>
      <c r="C13" s="41"/>
      <c r="D13" s="41"/>
      <c r="E13" s="41"/>
      <c r="F13" s="41"/>
      <c r="G13" s="41"/>
      <c r="H13" s="17">
        <v>5.4515002483903832</v>
      </c>
      <c r="I13" s="41"/>
      <c r="J13" s="18"/>
      <c r="K13" s="18">
        <v>-4.5115693546073508E-5</v>
      </c>
      <c r="L13" s="17"/>
      <c r="M13" s="17"/>
      <c r="N13" s="17">
        <v>2283450.4128953931</v>
      </c>
      <c r="O13" s="18"/>
      <c r="P13" s="18">
        <v>0.49205586154831682</v>
      </c>
      <c r="Q13" s="18">
        <v>0.11320922836485599</v>
      </c>
    </row>
    <row r="14" spans="2:17" ht="15" x14ac:dyDescent="0.25">
      <c r="B14" s="49" t="s">
        <v>172</v>
      </c>
      <c r="C14" s="41"/>
      <c r="D14" s="41"/>
      <c r="E14" s="41"/>
      <c r="F14" s="41"/>
      <c r="G14" s="41"/>
      <c r="H14" s="15"/>
      <c r="I14" s="41"/>
      <c r="J14" s="15"/>
      <c r="K14" s="15"/>
      <c r="L14" s="15"/>
      <c r="M14" s="15"/>
      <c r="N14" s="15"/>
      <c r="O14" s="15"/>
      <c r="P14" s="15"/>
      <c r="Q14" s="15"/>
    </row>
    <row r="15" spans="2:17" ht="15" x14ac:dyDescent="0.25">
      <c r="B15" s="50" t="s">
        <v>173</v>
      </c>
      <c r="C15" s="42">
        <v>9590332</v>
      </c>
      <c r="D15" s="42" t="s">
        <v>174</v>
      </c>
      <c r="E15" s="42" t="s">
        <v>175</v>
      </c>
      <c r="F15" s="42" t="s">
        <v>176</v>
      </c>
      <c r="G15" s="42"/>
      <c r="H15" s="17">
        <v>4</v>
      </c>
      <c r="I15" s="42" t="s">
        <v>88</v>
      </c>
      <c r="J15" s="18">
        <v>3.9999999999999994E-2</v>
      </c>
      <c r="K15" s="18">
        <v>0</v>
      </c>
      <c r="L15" s="17">
        <v>292014114.24000001</v>
      </c>
      <c r="M15" s="17">
        <v>154.38</v>
      </c>
      <c r="N15" s="17">
        <v>450811.39277819206</v>
      </c>
      <c r="O15" s="18">
        <v>1.8700000000000005E-2</v>
      </c>
      <c r="P15" s="18">
        <v>9.7144385976833517E-2</v>
      </c>
      <c r="Q15" s="18">
        <v>2.2350391156421904E-2</v>
      </c>
    </row>
    <row r="16" spans="2:17" ht="15" x14ac:dyDescent="0.25">
      <c r="B16" s="50" t="s">
        <v>177</v>
      </c>
      <c r="C16" s="42" t="s">
        <v>178</v>
      </c>
      <c r="D16" s="42" t="s">
        <v>174</v>
      </c>
      <c r="E16" s="42" t="s">
        <v>175</v>
      </c>
      <c r="F16" s="42" t="s">
        <v>176</v>
      </c>
      <c r="G16" s="42"/>
      <c r="H16" s="17">
        <v>6.47</v>
      </c>
      <c r="I16" s="42" t="s">
        <v>88</v>
      </c>
      <c r="J16" s="18">
        <v>0.04</v>
      </c>
      <c r="K16" s="18">
        <v>0</v>
      </c>
      <c r="L16" s="17">
        <v>281783015.40999997</v>
      </c>
      <c r="M16" s="17">
        <v>156.35</v>
      </c>
      <c r="N16" s="17">
        <v>440567.74568921002</v>
      </c>
      <c r="O16" s="18">
        <v>2.6499999999999999E-2</v>
      </c>
      <c r="P16" s="18">
        <v>9.4937004303335862E-2</v>
      </c>
      <c r="Q16" s="18">
        <v>2.1842530168490439E-2</v>
      </c>
    </row>
    <row r="17" spans="2:17" ht="15" x14ac:dyDescent="0.25">
      <c r="B17" s="50" t="s">
        <v>179</v>
      </c>
      <c r="C17" s="42" t="s">
        <v>180</v>
      </c>
      <c r="D17" s="42" t="s">
        <v>174</v>
      </c>
      <c r="E17" s="42" t="s">
        <v>175</v>
      </c>
      <c r="F17" s="42" t="s">
        <v>176</v>
      </c>
      <c r="G17" s="42"/>
      <c r="H17" s="17">
        <v>6.1700000000000035</v>
      </c>
      <c r="I17" s="42" t="s">
        <v>88</v>
      </c>
      <c r="J17" s="18">
        <v>1.7500000000000009E-2</v>
      </c>
      <c r="K17" s="18">
        <v>0</v>
      </c>
      <c r="L17" s="17">
        <v>457226263.59000003</v>
      </c>
      <c r="M17" s="17">
        <v>110.29</v>
      </c>
      <c r="N17" s="17">
        <v>504274.84398568695</v>
      </c>
      <c r="O17" s="18">
        <v>3.2800000000000003E-2</v>
      </c>
      <c r="P17" s="18">
        <v>0.10866511110258445</v>
      </c>
      <c r="Q17" s="18">
        <v>2.5001009721529275E-2</v>
      </c>
    </row>
    <row r="18" spans="2:17" ht="15" x14ac:dyDescent="0.25">
      <c r="B18" s="50" t="s">
        <v>182</v>
      </c>
      <c r="C18" s="42" t="s">
        <v>183</v>
      </c>
      <c r="D18" s="42" t="s">
        <v>174</v>
      </c>
      <c r="E18" s="42" t="s">
        <v>175</v>
      </c>
      <c r="F18" s="42" t="s">
        <v>176</v>
      </c>
      <c r="G18" s="42"/>
      <c r="H18" s="17">
        <v>2.5000000000000009</v>
      </c>
      <c r="I18" s="42" t="s">
        <v>88</v>
      </c>
      <c r="J18" s="18">
        <v>3.0000000000000009E-2</v>
      </c>
      <c r="K18" s="18">
        <v>0</v>
      </c>
      <c r="L18" s="17">
        <v>14373229.719999999</v>
      </c>
      <c r="M18" s="17">
        <v>118.9</v>
      </c>
      <c r="N18" s="17">
        <v>17089.770136999996</v>
      </c>
      <c r="O18" s="18">
        <v>8.9999999999999998E-4</v>
      </c>
      <c r="P18" s="18">
        <v>3.6826381343493001E-3</v>
      </c>
      <c r="Q18" s="18">
        <v>8.4727904718952176E-4</v>
      </c>
    </row>
    <row r="19" spans="2:17" ht="15" x14ac:dyDescent="0.25">
      <c r="B19" s="50" t="s">
        <v>184</v>
      </c>
      <c r="C19" s="42" t="s">
        <v>185</v>
      </c>
      <c r="D19" s="42" t="s">
        <v>174</v>
      </c>
      <c r="E19" s="42" t="s">
        <v>175</v>
      </c>
      <c r="F19" s="42" t="s">
        <v>176</v>
      </c>
      <c r="G19" s="42"/>
      <c r="H19" s="17">
        <v>8.3300000000000018</v>
      </c>
      <c r="I19" s="42" t="s">
        <v>88</v>
      </c>
      <c r="J19" s="18">
        <v>7.5000000000000015E-3</v>
      </c>
      <c r="K19" s="18">
        <v>1.0000000000000003E-4</v>
      </c>
      <c r="L19" s="17">
        <v>151922102.25000006</v>
      </c>
      <c r="M19" s="17">
        <v>100.3</v>
      </c>
      <c r="N19" s="17">
        <v>152377.86635521997</v>
      </c>
      <c r="O19" s="18">
        <v>1.1900000000000001E-2</v>
      </c>
      <c r="P19" s="18">
        <v>3.2835581577285104E-2</v>
      </c>
      <c r="Q19" s="18">
        <v>7.5546114654112565E-3</v>
      </c>
    </row>
    <row r="20" spans="2:17" ht="15" x14ac:dyDescent="0.25">
      <c r="B20" s="50" t="s">
        <v>187</v>
      </c>
      <c r="C20" s="42" t="s">
        <v>188</v>
      </c>
      <c r="D20" s="42" t="s">
        <v>174</v>
      </c>
      <c r="E20" s="42" t="s">
        <v>175</v>
      </c>
      <c r="F20" s="42" t="s">
        <v>176</v>
      </c>
      <c r="G20" s="42"/>
      <c r="H20" s="17">
        <v>0.16</v>
      </c>
      <c r="I20" s="42" t="s">
        <v>88</v>
      </c>
      <c r="J20" s="18">
        <v>0.01</v>
      </c>
      <c r="K20" s="18">
        <v>-7.4000000000000003E-3</v>
      </c>
      <c r="L20" s="17">
        <v>18874754</v>
      </c>
      <c r="M20" s="17">
        <v>102.98</v>
      </c>
      <c r="N20" s="17">
        <v>19437.22</v>
      </c>
      <c r="O20" s="18">
        <v>2.5999999999999999E-3</v>
      </c>
      <c r="P20" s="18">
        <v>4.1884851009647561E-3</v>
      </c>
      <c r="Q20" s="18">
        <v>9.6366124936681603E-4</v>
      </c>
    </row>
    <row r="21" spans="2:17" ht="15" x14ac:dyDescent="0.25">
      <c r="B21" s="50" t="s">
        <v>190</v>
      </c>
      <c r="C21" s="42" t="s">
        <v>191</v>
      </c>
      <c r="D21" s="42" t="s">
        <v>174</v>
      </c>
      <c r="E21" s="42" t="s">
        <v>175</v>
      </c>
      <c r="F21" s="42" t="s">
        <v>176</v>
      </c>
      <c r="G21" s="42"/>
      <c r="H21" s="17">
        <v>1.05</v>
      </c>
      <c r="I21" s="42" t="s">
        <v>88</v>
      </c>
      <c r="J21" s="18">
        <v>3.5000000000000003E-2</v>
      </c>
      <c r="K21" s="18">
        <v>2.0999999999999994E-3</v>
      </c>
      <c r="L21" s="17">
        <v>9505535</v>
      </c>
      <c r="M21" s="17">
        <v>123.76</v>
      </c>
      <c r="N21" s="17">
        <v>11764.05</v>
      </c>
      <c r="O21" s="18">
        <v>4.0000000000000002E-4</v>
      </c>
      <c r="P21" s="18">
        <v>2.5350100555534402E-3</v>
      </c>
      <c r="Q21" s="18">
        <v>5.8323973904774915E-4</v>
      </c>
    </row>
    <row r="22" spans="2:17" ht="15" x14ac:dyDescent="0.25">
      <c r="B22" s="50" t="s">
        <v>192</v>
      </c>
      <c r="C22" s="42" t="s">
        <v>193</v>
      </c>
      <c r="D22" s="42" t="s">
        <v>174</v>
      </c>
      <c r="E22" s="42" t="s">
        <v>175</v>
      </c>
      <c r="F22" s="42" t="s">
        <v>176</v>
      </c>
      <c r="G22" s="42"/>
      <c r="H22" s="17">
        <v>3.5799999999999996</v>
      </c>
      <c r="I22" s="42" t="s">
        <v>88</v>
      </c>
      <c r="J22" s="18">
        <v>1.0000000000000002E-3</v>
      </c>
      <c r="K22" s="18">
        <v>0</v>
      </c>
      <c r="L22" s="17">
        <v>168355482.70999998</v>
      </c>
      <c r="M22" s="17">
        <v>100</v>
      </c>
      <c r="N22" s="17">
        <v>168355.48270999998</v>
      </c>
      <c r="O22" s="18">
        <v>1.5499999999999998E-2</v>
      </c>
      <c r="P22" s="18">
        <v>3.6278564064025846E-2</v>
      </c>
      <c r="Q22" s="18">
        <v>8.3467519946819526E-3</v>
      </c>
    </row>
    <row r="23" spans="2:17" ht="15" x14ac:dyDescent="0.25">
      <c r="B23" s="50" t="s">
        <v>195</v>
      </c>
      <c r="C23" s="42" t="s">
        <v>196</v>
      </c>
      <c r="D23" s="42" t="s">
        <v>174</v>
      </c>
      <c r="E23" s="42" t="s">
        <v>175</v>
      </c>
      <c r="F23" s="42" t="s">
        <v>176</v>
      </c>
      <c r="G23" s="42"/>
      <c r="H23" s="17">
        <v>14.450000000000001</v>
      </c>
      <c r="I23" s="42" t="s">
        <v>88</v>
      </c>
      <c r="J23" s="18">
        <v>4.0000000000000008E-2</v>
      </c>
      <c r="K23" s="18">
        <v>1.0000000000000002E-4</v>
      </c>
      <c r="L23" s="17">
        <v>4999927.37</v>
      </c>
      <c r="M23" s="17">
        <v>174.74</v>
      </c>
      <c r="N23" s="17">
        <v>8736.8730863439996</v>
      </c>
      <c r="O23" s="18">
        <v>2.0000000000000001E-4</v>
      </c>
      <c r="P23" s="18">
        <v>1.8826901558541709E-3</v>
      </c>
      <c r="Q23" s="18">
        <v>4.3315793276742085E-4</v>
      </c>
    </row>
    <row r="24" spans="2:17" ht="15" x14ac:dyDescent="0.25">
      <c r="B24" s="50" t="s">
        <v>197</v>
      </c>
      <c r="C24" s="42" t="s">
        <v>198</v>
      </c>
      <c r="D24" s="42" t="s">
        <v>174</v>
      </c>
      <c r="E24" s="42" t="s">
        <v>175</v>
      </c>
      <c r="F24" s="42" t="s">
        <v>176</v>
      </c>
      <c r="G24" s="42"/>
      <c r="H24" s="17">
        <v>5.1500000000000021</v>
      </c>
      <c r="I24" s="42" t="s">
        <v>88</v>
      </c>
      <c r="J24" s="18">
        <v>2.75E-2</v>
      </c>
      <c r="K24" s="18">
        <v>0</v>
      </c>
      <c r="L24" s="17">
        <v>431428841.48999983</v>
      </c>
      <c r="M24" s="17">
        <v>118.22</v>
      </c>
      <c r="N24" s="17">
        <v>510035.16815374</v>
      </c>
      <c r="O24" s="18">
        <v>2.64E-2</v>
      </c>
      <c r="P24" s="18">
        <v>0.10990639107753032</v>
      </c>
      <c r="Q24" s="18">
        <v>2.5286595889949651E-2</v>
      </c>
    </row>
    <row r="25" spans="2:17" x14ac:dyDescent="0.2">
      <c r="B25" s="43"/>
      <c r="C25" s="44"/>
      <c r="D25" s="44"/>
      <c r="E25" s="44"/>
      <c r="F25" s="44"/>
      <c r="G25" s="44"/>
      <c r="H25" s="22"/>
      <c r="I25" s="44"/>
      <c r="J25" s="22"/>
      <c r="K25" s="22"/>
      <c r="L25" s="22"/>
      <c r="M25" s="22"/>
      <c r="N25" s="22"/>
      <c r="O25" s="22"/>
      <c r="P25" s="22"/>
      <c r="Q25" s="22"/>
    </row>
    <row r="26" spans="2:17" ht="15" x14ac:dyDescent="0.25">
      <c r="B26" s="16" t="s">
        <v>199</v>
      </c>
      <c r="C26" s="41"/>
      <c r="D26" s="41"/>
      <c r="E26" s="41"/>
      <c r="F26" s="41"/>
      <c r="G26" s="41"/>
      <c r="H26" s="17">
        <v>4.0719448241249792</v>
      </c>
      <c r="I26" s="41"/>
      <c r="J26" s="18"/>
      <c r="K26" s="18">
        <v>1.0724225640946566E-3</v>
      </c>
      <c r="L26" s="17"/>
      <c r="M26" s="17"/>
      <c r="N26" s="17">
        <v>2357182.0667385729</v>
      </c>
      <c r="O26" s="18"/>
      <c r="P26" s="18">
        <v>0.50794413845168307</v>
      </c>
      <c r="Q26" s="18">
        <v>0.11686470675427589</v>
      </c>
    </row>
    <row r="27" spans="2:17" ht="15" x14ac:dyDescent="0.25">
      <c r="B27" s="49" t="s">
        <v>200</v>
      </c>
      <c r="C27" s="41"/>
      <c r="D27" s="41"/>
      <c r="E27" s="41"/>
      <c r="F27" s="41"/>
      <c r="G27" s="41"/>
      <c r="H27" s="15"/>
      <c r="I27" s="41"/>
      <c r="J27" s="15"/>
      <c r="K27" s="15"/>
      <c r="L27" s="15"/>
      <c r="M27" s="15"/>
      <c r="N27" s="15"/>
      <c r="O27" s="15"/>
      <c r="P27" s="15"/>
      <c r="Q27" s="15"/>
    </row>
    <row r="28" spans="2:17" ht="15" x14ac:dyDescent="0.25">
      <c r="B28" s="50" t="s">
        <v>201</v>
      </c>
      <c r="C28" s="42" t="s">
        <v>202</v>
      </c>
      <c r="D28" s="42" t="s">
        <v>174</v>
      </c>
      <c r="E28" s="42" t="s">
        <v>175</v>
      </c>
      <c r="F28" s="42" t="s">
        <v>176</v>
      </c>
      <c r="G28" s="42"/>
      <c r="H28" s="17">
        <v>0.5</v>
      </c>
      <c r="I28" s="42" t="s">
        <v>88</v>
      </c>
      <c r="J28" s="18">
        <v>0</v>
      </c>
      <c r="K28" s="18">
        <v>1.1999999999999997E-3</v>
      </c>
      <c r="L28" s="17">
        <v>28647201.739999998</v>
      </c>
      <c r="M28" s="17">
        <v>99.94</v>
      </c>
      <c r="N28" s="17">
        <v>28630.013419316001</v>
      </c>
      <c r="O28" s="18">
        <v>3.0000000000000005E-3</v>
      </c>
      <c r="P28" s="18">
        <v>6.169420557426736E-3</v>
      </c>
      <c r="Q28" s="18">
        <v>1.4194228650520374E-3</v>
      </c>
    </row>
    <row r="29" spans="2:17" ht="15" x14ac:dyDescent="0.25">
      <c r="B29" s="50" t="s">
        <v>204</v>
      </c>
      <c r="C29" s="42" t="s">
        <v>205</v>
      </c>
      <c r="D29" s="42" t="s">
        <v>174</v>
      </c>
      <c r="E29" s="42" t="s">
        <v>175</v>
      </c>
      <c r="F29" s="42" t="s">
        <v>176</v>
      </c>
      <c r="G29" s="42"/>
      <c r="H29" s="17">
        <v>0.61</v>
      </c>
      <c r="I29" s="42" t="s">
        <v>88</v>
      </c>
      <c r="J29" s="18">
        <v>0</v>
      </c>
      <c r="K29" s="18">
        <v>0</v>
      </c>
      <c r="L29" s="17">
        <v>152000</v>
      </c>
      <c r="M29" s="17">
        <v>99.92</v>
      </c>
      <c r="N29" s="17">
        <v>151.8784</v>
      </c>
      <c r="O29" s="18">
        <v>0</v>
      </c>
      <c r="P29" s="18">
        <v>3.2727952637175769E-5</v>
      </c>
      <c r="Q29" s="18">
        <v>7.5298488516275995E-6</v>
      </c>
    </row>
    <row r="30" spans="2:17" ht="15" x14ac:dyDescent="0.25">
      <c r="B30" s="50" t="s">
        <v>206</v>
      </c>
      <c r="C30" s="42" t="s">
        <v>207</v>
      </c>
      <c r="D30" s="42" t="s">
        <v>174</v>
      </c>
      <c r="E30" s="42" t="s">
        <v>175</v>
      </c>
      <c r="F30" s="42" t="s">
        <v>176</v>
      </c>
      <c r="G30" s="42"/>
      <c r="H30" s="17">
        <v>0.75999999999999979</v>
      </c>
      <c r="I30" s="42" t="s">
        <v>88</v>
      </c>
      <c r="J30" s="18">
        <v>0</v>
      </c>
      <c r="K30" s="18">
        <v>0</v>
      </c>
      <c r="L30" s="17">
        <v>88102928.890000001</v>
      </c>
      <c r="M30" s="17">
        <v>99.92</v>
      </c>
      <c r="N30" s="17">
        <v>88032.446547374027</v>
      </c>
      <c r="O30" s="18">
        <v>1.2600000000000002E-2</v>
      </c>
      <c r="P30" s="18">
        <v>1.8969924236344107E-2</v>
      </c>
      <c r="Q30" s="18">
        <v>4.3644851179674817E-3</v>
      </c>
    </row>
    <row r="31" spans="2:17" ht="15" x14ac:dyDescent="0.25">
      <c r="B31" s="50" t="s">
        <v>209</v>
      </c>
      <c r="C31" s="42" t="s">
        <v>210</v>
      </c>
      <c r="D31" s="42" t="s">
        <v>174</v>
      </c>
      <c r="E31" s="42" t="s">
        <v>175</v>
      </c>
      <c r="F31" s="42" t="s">
        <v>176</v>
      </c>
      <c r="G31" s="42"/>
      <c r="H31" s="17">
        <v>0.86</v>
      </c>
      <c r="I31" s="42" t="s">
        <v>88</v>
      </c>
      <c r="J31" s="18">
        <v>0</v>
      </c>
      <c r="K31" s="18">
        <v>0</v>
      </c>
      <c r="L31" s="17">
        <v>5952477.7199999988</v>
      </c>
      <c r="M31" s="17">
        <v>99.87</v>
      </c>
      <c r="N31" s="17">
        <v>5944.7394985189985</v>
      </c>
      <c r="O31" s="18">
        <v>7.9999999999999993E-4</v>
      </c>
      <c r="P31" s="18">
        <v>1.2810192413659732E-3</v>
      </c>
      <c r="Q31" s="18">
        <v>2.9472913782439445E-4</v>
      </c>
    </row>
    <row r="32" spans="2:17" ht="15" x14ac:dyDescent="0.25">
      <c r="B32" s="50" t="s">
        <v>211</v>
      </c>
      <c r="C32" s="42" t="s">
        <v>212</v>
      </c>
      <c r="D32" s="42" t="s">
        <v>174</v>
      </c>
      <c r="E32" s="42" t="s">
        <v>175</v>
      </c>
      <c r="F32" s="42" t="s">
        <v>176</v>
      </c>
      <c r="G32" s="42"/>
      <c r="H32" s="17">
        <v>0.93000000000000038</v>
      </c>
      <c r="I32" s="42" t="s">
        <v>88</v>
      </c>
      <c r="J32" s="18">
        <v>0</v>
      </c>
      <c r="K32" s="18">
        <v>1.4000000000000009E-3</v>
      </c>
      <c r="L32" s="17">
        <v>41717344.030000009</v>
      </c>
      <c r="M32" s="17">
        <v>99.87</v>
      </c>
      <c r="N32" s="17">
        <v>41663.111491831987</v>
      </c>
      <c r="O32" s="18">
        <v>6.000000000000001E-3</v>
      </c>
      <c r="P32" s="18">
        <v>8.9778950767327725E-3</v>
      </c>
      <c r="Q32" s="18">
        <v>2.0655796493905896E-3</v>
      </c>
    </row>
    <row r="33" spans="2:17" ht="15" x14ac:dyDescent="0.25">
      <c r="B33" s="50" t="s">
        <v>213</v>
      </c>
      <c r="C33" s="42" t="s">
        <v>214</v>
      </c>
      <c r="D33" s="42" t="s">
        <v>174</v>
      </c>
      <c r="E33" s="42" t="s">
        <v>175</v>
      </c>
      <c r="F33" s="42" t="s">
        <v>176</v>
      </c>
      <c r="G33" s="42"/>
      <c r="H33" s="17">
        <v>0.67999999999999972</v>
      </c>
      <c r="I33" s="42" t="s">
        <v>88</v>
      </c>
      <c r="J33" s="18">
        <v>0</v>
      </c>
      <c r="K33" s="18">
        <v>0</v>
      </c>
      <c r="L33" s="17">
        <v>14411155.559999999</v>
      </c>
      <c r="M33" s="17">
        <v>99.89</v>
      </c>
      <c r="N33" s="17">
        <v>14395.303288788</v>
      </c>
      <c r="O33" s="18">
        <v>1.9E-3</v>
      </c>
      <c r="P33" s="18">
        <v>3.1020132173714909E-3</v>
      </c>
      <c r="Q33" s="18">
        <v>7.1369238771221805E-4</v>
      </c>
    </row>
    <row r="34" spans="2:17" ht="15" x14ac:dyDescent="0.25">
      <c r="B34" s="50" t="s">
        <v>215</v>
      </c>
      <c r="C34" s="42" t="s">
        <v>216</v>
      </c>
      <c r="D34" s="42" t="s">
        <v>174</v>
      </c>
      <c r="E34" s="42" t="s">
        <v>175</v>
      </c>
      <c r="F34" s="42" t="s">
        <v>176</v>
      </c>
      <c r="G34" s="42"/>
      <c r="H34" s="17">
        <v>1.0000000000000004E-2</v>
      </c>
      <c r="I34" s="42" t="s">
        <v>88</v>
      </c>
      <c r="J34" s="18">
        <v>0</v>
      </c>
      <c r="K34" s="18">
        <v>1.0000000000000002E-4</v>
      </c>
      <c r="L34" s="17">
        <v>19815154.569999989</v>
      </c>
      <c r="M34" s="17">
        <v>99.99</v>
      </c>
      <c r="N34" s="17">
        <v>19813.173053873998</v>
      </c>
      <c r="O34" s="18">
        <v>1.8E-3</v>
      </c>
      <c r="P34" s="18">
        <v>4.2694984230763258E-3</v>
      </c>
      <c r="Q34" s="18">
        <v>9.8230030318209854E-4</v>
      </c>
    </row>
    <row r="35" spans="2:17" ht="15" x14ac:dyDescent="0.25">
      <c r="B35" s="50" t="s">
        <v>218</v>
      </c>
      <c r="C35" s="42" t="s">
        <v>219</v>
      </c>
      <c r="D35" s="42" t="s">
        <v>174</v>
      </c>
      <c r="E35" s="42" t="s">
        <v>175</v>
      </c>
      <c r="F35" s="42" t="s">
        <v>176</v>
      </c>
      <c r="G35" s="42"/>
      <c r="H35" s="17">
        <v>8.9999999999999983E-2</v>
      </c>
      <c r="I35" s="42" t="s">
        <v>88</v>
      </c>
      <c r="J35" s="18">
        <v>0</v>
      </c>
      <c r="K35" s="18">
        <v>0</v>
      </c>
      <c r="L35" s="17">
        <v>44857837.370000005</v>
      </c>
      <c r="M35" s="17">
        <v>99.98</v>
      </c>
      <c r="N35" s="17">
        <v>44848.865811250005</v>
      </c>
      <c r="O35" s="18">
        <v>4.3000000000000009E-3</v>
      </c>
      <c r="P35" s="18">
        <v>9.6643864835397383E-3</v>
      </c>
      <c r="Q35" s="18">
        <v>2.2235234287801371E-3</v>
      </c>
    </row>
    <row r="36" spans="2:17" ht="15" x14ac:dyDescent="0.25">
      <c r="B36" s="50" t="s">
        <v>220</v>
      </c>
      <c r="C36" s="42" t="s">
        <v>221</v>
      </c>
      <c r="D36" s="42" t="s">
        <v>174</v>
      </c>
      <c r="E36" s="42" t="s">
        <v>175</v>
      </c>
      <c r="F36" s="42" t="s">
        <v>176</v>
      </c>
      <c r="G36" s="42"/>
      <c r="H36" s="17">
        <v>0.19000000000000003</v>
      </c>
      <c r="I36" s="42" t="s">
        <v>88</v>
      </c>
      <c r="J36" s="18">
        <v>0</v>
      </c>
      <c r="K36" s="18">
        <v>0</v>
      </c>
      <c r="L36" s="17">
        <v>18897625.069999997</v>
      </c>
      <c r="M36" s="17">
        <v>99.99</v>
      </c>
      <c r="N36" s="17">
        <v>18895.735307128998</v>
      </c>
      <c r="O36" s="18">
        <v>1.6000000000000001E-3</v>
      </c>
      <c r="P36" s="18">
        <v>4.0718017188509214E-3</v>
      </c>
      <c r="Q36" s="18">
        <v>9.3681544448087671E-4</v>
      </c>
    </row>
    <row r="37" spans="2:17" ht="15" x14ac:dyDescent="0.25">
      <c r="B37" s="50" t="s">
        <v>222</v>
      </c>
      <c r="C37" s="42" t="s">
        <v>223</v>
      </c>
      <c r="D37" s="42" t="s">
        <v>174</v>
      </c>
      <c r="E37" s="42" t="s">
        <v>175</v>
      </c>
      <c r="F37" s="42" t="s">
        <v>176</v>
      </c>
      <c r="G37" s="42"/>
      <c r="H37" s="17">
        <v>0.26000000000000006</v>
      </c>
      <c r="I37" s="42" t="s">
        <v>88</v>
      </c>
      <c r="J37" s="18">
        <v>0</v>
      </c>
      <c r="K37" s="18">
        <v>0</v>
      </c>
      <c r="L37" s="17">
        <v>52506407.580000006</v>
      </c>
      <c r="M37" s="17">
        <v>99.97</v>
      </c>
      <c r="N37" s="17">
        <v>52490.655657580006</v>
      </c>
      <c r="O37" s="18">
        <v>5.8000000000000005E-3</v>
      </c>
      <c r="P37" s="18">
        <v>1.1311099486533837E-2</v>
      </c>
      <c r="Q37" s="18">
        <v>2.6023891693908322E-3</v>
      </c>
    </row>
    <row r="38" spans="2:17" ht="15" x14ac:dyDescent="0.25">
      <c r="B38" s="50" t="s">
        <v>225</v>
      </c>
      <c r="C38" s="42" t="s">
        <v>226</v>
      </c>
      <c r="D38" s="42" t="s">
        <v>174</v>
      </c>
      <c r="E38" s="42" t="s">
        <v>175</v>
      </c>
      <c r="F38" s="42" t="s">
        <v>176</v>
      </c>
      <c r="G38" s="42"/>
      <c r="H38" s="17">
        <v>0.34</v>
      </c>
      <c r="I38" s="42" t="s">
        <v>88</v>
      </c>
      <c r="J38" s="18">
        <v>0</v>
      </c>
      <c r="K38" s="18">
        <v>0</v>
      </c>
      <c r="L38" s="17">
        <v>67169913.460000008</v>
      </c>
      <c r="M38" s="17">
        <v>99.97</v>
      </c>
      <c r="N38" s="17">
        <v>67149.762485973988</v>
      </c>
      <c r="O38" s="18">
        <v>7.4000000000000003E-3</v>
      </c>
      <c r="P38" s="18">
        <v>1.4469959166270904E-2</v>
      </c>
      <c r="Q38" s="18">
        <v>3.3291604463971001E-3</v>
      </c>
    </row>
    <row r="39" spans="2:17" ht="15" x14ac:dyDescent="0.25">
      <c r="B39" s="50" t="s">
        <v>227</v>
      </c>
      <c r="C39" s="42" t="s">
        <v>228</v>
      </c>
      <c r="D39" s="42" t="s">
        <v>174</v>
      </c>
      <c r="E39" s="42" t="s">
        <v>175</v>
      </c>
      <c r="F39" s="42" t="s">
        <v>176</v>
      </c>
      <c r="G39" s="42"/>
      <c r="H39" s="17">
        <v>0.44</v>
      </c>
      <c r="I39" s="42" t="s">
        <v>88</v>
      </c>
      <c r="J39" s="18">
        <v>0</v>
      </c>
      <c r="K39" s="18">
        <v>0</v>
      </c>
      <c r="L39" s="17">
        <v>4326899</v>
      </c>
      <c r="M39" s="17">
        <v>99.95</v>
      </c>
      <c r="N39" s="17">
        <v>4324.7355509999998</v>
      </c>
      <c r="O39" s="18">
        <v>5.0000000000000001E-4</v>
      </c>
      <c r="P39" s="18">
        <v>9.3192804428699697E-4</v>
      </c>
      <c r="Q39" s="18">
        <v>2.1441235239698603E-4</v>
      </c>
    </row>
    <row r="40" spans="2:17" ht="15" x14ac:dyDescent="0.25">
      <c r="B40" s="49" t="s">
        <v>229</v>
      </c>
      <c r="C40" s="41"/>
      <c r="D40" s="41"/>
      <c r="E40" s="41"/>
      <c r="F40" s="41"/>
      <c r="G40" s="41"/>
      <c r="H40" s="15"/>
      <c r="I40" s="41"/>
      <c r="J40" s="15"/>
      <c r="K40" s="15"/>
      <c r="L40" s="15"/>
      <c r="M40" s="15"/>
      <c r="N40" s="15"/>
      <c r="O40" s="15"/>
      <c r="P40" s="15"/>
      <c r="Q40" s="15"/>
    </row>
    <row r="41" spans="2:17" ht="15" x14ac:dyDescent="0.25">
      <c r="B41" s="50" t="s">
        <v>230</v>
      </c>
      <c r="C41" s="42" t="s">
        <v>231</v>
      </c>
      <c r="D41" s="42" t="s">
        <v>174</v>
      </c>
      <c r="E41" s="42" t="s">
        <v>175</v>
      </c>
      <c r="F41" s="42" t="s">
        <v>176</v>
      </c>
      <c r="G41" s="42"/>
      <c r="H41" s="17">
        <v>0.83999999999999975</v>
      </c>
      <c r="I41" s="42" t="s">
        <v>88</v>
      </c>
      <c r="J41" s="18">
        <v>3.9999999999999994E-2</v>
      </c>
      <c r="K41" s="18">
        <v>0</v>
      </c>
      <c r="L41" s="17">
        <v>9075152.2599999998</v>
      </c>
      <c r="M41" s="17">
        <v>103.89</v>
      </c>
      <c r="N41" s="17">
        <v>9428.1791243940006</v>
      </c>
      <c r="O41" s="18">
        <v>5.0000000000000001E-4</v>
      </c>
      <c r="P41" s="18">
        <v>2.0316582202470936E-3</v>
      </c>
      <c r="Q41" s="18">
        <v>4.6743160154938076E-4</v>
      </c>
    </row>
    <row r="42" spans="2:17" ht="15" x14ac:dyDescent="0.25">
      <c r="B42" s="50" t="s">
        <v>232</v>
      </c>
      <c r="C42" s="42" t="s">
        <v>233</v>
      </c>
      <c r="D42" s="42" t="s">
        <v>174</v>
      </c>
      <c r="E42" s="42" t="s">
        <v>175</v>
      </c>
      <c r="F42" s="42" t="s">
        <v>176</v>
      </c>
      <c r="G42" s="42"/>
      <c r="H42" s="17">
        <v>4.4000000000000021</v>
      </c>
      <c r="I42" s="42" t="s">
        <v>88</v>
      </c>
      <c r="J42" s="18">
        <v>5.5000000000000028E-2</v>
      </c>
      <c r="K42" s="18">
        <v>1.0000000000000005E-4</v>
      </c>
      <c r="L42" s="17">
        <v>312712319.74000013</v>
      </c>
      <c r="M42" s="17">
        <v>121.97</v>
      </c>
      <c r="N42" s="17">
        <v>381415.20542831178</v>
      </c>
      <c r="O42" s="18">
        <v>1.7400000000000002E-2</v>
      </c>
      <c r="P42" s="18">
        <v>8.2190349505633808E-2</v>
      </c>
      <c r="Q42" s="18">
        <v>1.8909857139577969E-2</v>
      </c>
    </row>
    <row r="43" spans="2:17" ht="15" x14ac:dyDescent="0.25">
      <c r="B43" s="50" t="s">
        <v>234</v>
      </c>
      <c r="C43" s="42" t="s">
        <v>235</v>
      </c>
      <c r="D43" s="42" t="s">
        <v>174</v>
      </c>
      <c r="E43" s="42" t="s">
        <v>175</v>
      </c>
      <c r="F43" s="42" t="s">
        <v>176</v>
      </c>
      <c r="G43" s="42"/>
      <c r="H43" s="17">
        <v>1.8600000000000008</v>
      </c>
      <c r="I43" s="42" t="s">
        <v>88</v>
      </c>
      <c r="J43" s="18">
        <v>5.9999999999999984E-2</v>
      </c>
      <c r="K43" s="18">
        <v>0</v>
      </c>
      <c r="L43" s="17">
        <v>230104852.36999997</v>
      </c>
      <c r="M43" s="17">
        <v>111.37</v>
      </c>
      <c r="N43" s="17">
        <v>256267.76913945199</v>
      </c>
      <c r="O43" s="18">
        <v>1.2200000000000003E-2</v>
      </c>
      <c r="P43" s="18">
        <v>5.5222595252719803E-2</v>
      </c>
      <c r="Q43" s="18">
        <v>1.2705279797284337E-2</v>
      </c>
    </row>
    <row r="44" spans="2:17" ht="15" x14ac:dyDescent="0.25">
      <c r="B44" s="50" t="s">
        <v>237</v>
      </c>
      <c r="C44" s="42" t="s">
        <v>238</v>
      </c>
      <c r="D44" s="42" t="s">
        <v>174</v>
      </c>
      <c r="E44" s="42" t="s">
        <v>175</v>
      </c>
      <c r="F44" s="42" t="s">
        <v>176</v>
      </c>
      <c r="G44" s="42"/>
      <c r="H44" s="17">
        <v>9.15</v>
      </c>
      <c r="I44" s="42" t="s">
        <v>88</v>
      </c>
      <c r="J44" s="18">
        <v>0</v>
      </c>
      <c r="K44" s="18">
        <v>2.1700000000000004E-2</v>
      </c>
      <c r="L44" s="17">
        <v>104942182.16</v>
      </c>
      <c r="M44" s="17">
        <v>98.52</v>
      </c>
      <c r="N44" s="17">
        <v>103445.09680693399</v>
      </c>
      <c r="O44" s="18">
        <v>2.2400000000000003E-2</v>
      </c>
      <c r="P44" s="18">
        <v>2.2291163383637159E-2</v>
      </c>
      <c r="Q44" s="18">
        <v>5.1286156780569045E-3</v>
      </c>
    </row>
    <row r="45" spans="2:17" ht="15" x14ac:dyDescent="0.25">
      <c r="B45" s="50" t="s">
        <v>240</v>
      </c>
      <c r="C45" s="42" t="s">
        <v>241</v>
      </c>
      <c r="D45" s="42" t="s">
        <v>174</v>
      </c>
      <c r="E45" s="42" t="s">
        <v>175</v>
      </c>
      <c r="F45" s="42" t="s">
        <v>176</v>
      </c>
      <c r="G45" s="42"/>
      <c r="H45" s="17">
        <v>7.82</v>
      </c>
      <c r="I45" s="42" t="s">
        <v>88</v>
      </c>
      <c r="J45" s="18">
        <v>1.7500000000000005E-2</v>
      </c>
      <c r="K45" s="18">
        <v>1.999999999999999E-4</v>
      </c>
      <c r="L45" s="17">
        <v>3028573.4799999991</v>
      </c>
      <c r="M45" s="17">
        <v>99.75</v>
      </c>
      <c r="N45" s="17">
        <v>3021.000241365</v>
      </c>
      <c r="O45" s="18">
        <v>1E-4</v>
      </c>
      <c r="P45" s="18">
        <v>6.5098890175489268E-4</v>
      </c>
      <c r="Q45" s="18">
        <v>1.4977557834563009E-4</v>
      </c>
    </row>
    <row r="46" spans="2:17" ht="15" x14ac:dyDescent="0.25">
      <c r="B46" s="50" t="s">
        <v>243</v>
      </c>
      <c r="C46" s="42" t="s">
        <v>244</v>
      </c>
      <c r="D46" s="42" t="s">
        <v>174</v>
      </c>
      <c r="E46" s="42" t="s">
        <v>175</v>
      </c>
      <c r="F46" s="42" t="s">
        <v>176</v>
      </c>
      <c r="G46" s="42"/>
      <c r="H46" s="17">
        <v>1.5799999999999998</v>
      </c>
      <c r="I46" s="42" t="s">
        <v>88</v>
      </c>
      <c r="J46" s="18">
        <v>5.000000000000001E-3</v>
      </c>
      <c r="K46" s="18">
        <v>0</v>
      </c>
      <c r="L46" s="17">
        <v>39460477.540000007</v>
      </c>
      <c r="M46" s="17">
        <v>100.59</v>
      </c>
      <c r="N46" s="17">
        <v>39693.299621787992</v>
      </c>
      <c r="O46" s="18">
        <v>2.3999999999999998E-3</v>
      </c>
      <c r="P46" s="18">
        <v>8.5534245161596658E-3</v>
      </c>
      <c r="Q46" s="18">
        <v>1.9679200371773113E-3</v>
      </c>
    </row>
    <row r="47" spans="2:17" ht="15" x14ac:dyDescent="0.25">
      <c r="B47" s="50" t="s">
        <v>246</v>
      </c>
      <c r="C47" s="42" t="s">
        <v>247</v>
      </c>
      <c r="D47" s="42" t="s">
        <v>174</v>
      </c>
      <c r="E47" s="42" t="s">
        <v>175</v>
      </c>
      <c r="F47" s="42" t="s">
        <v>176</v>
      </c>
      <c r="G47" s="42"/>
      <c r="H47" s="17">
        <v>2.7099999999999995</v>
      </c>
      <c r="I47" s="42" t="s">
        <v>88</v>
      </c>
      <c r="J47" s="18">
        <v>0.05</v>
      </c>
      <c r="K47" s="18">
        <v>9.9999999999999964E-5</v>
      </c>
      <c r="L47" s="17">
        <v>205401264.63999999</v>
      </c>
      <c r="M47" s="17">
        <v>113.37</v>
      </c>
      <c r="N47" s="17">
        <v>232863.41892704603</v>
      </c>
      <c r="O47" s="18">
        <v>1.0900000000000003E-2</v>
      </c>
      <c r="P47" s="18">
        <v>5.0179241719528138E-2</v>
      </c>
      <c r="Q47" s="18">
        <v>1.1544935603705953E-2</v>
      </c>
    </row>
    <row r="48" spans="2:17" ht="15" x14ac:dyDescent="0.25">
      <c r="B48" s="50" t="s">
        <v>248</v>
      </c>
      <c r="C48" s="42" t="s">
        <v>249</v>
      </c>
      <c r="D48" s="42" t="s">
        <v>174</v>
      </c>
      <c r="E48" s="42" t="s">
        <v>175</v>
      </c>
      <c r="F48" s="42" t="s">
        <v>176</v>
      </c>
      <c r="G48" s="42"/>
      <c r="H48" s="17">
        <v>5.4699999999999989</v>
      </c>
      <c r="I48" s="42" t="s">
        <v>88</v>
      </c>
      <c r="J48" s="18">
        <v>4.2499999999999989E-2</v>
      </c>
      <c r="K48" s="18">
        <v>1.0000000000000002E-4</v>
      </c>
      <c r="L48" s="17">
        <v>194511730.27000001</v>
      </c>
      <c r="M48" s="17">
        <v>116.8</v>
      </c>
      <c r="N48" s="17">
        <v>228029.51468350002</v>
      </c>
      <c r="O48" s="18">
        <v>1.03E-2</v>
      </c>
      <c r="P48" s="18">
        <v>4.9137593999145142E-2</v>
      </c>
      <c r="Q48" s="18">
        <v>1.1305279613669564E-2</v>
      </c>
    </row>
    <row r="49" spans="2:17" ht="15" x14ac:dyDescent="0.25">
      <c r="B49" s="50" t="s">
        <v>250</v>
      </c>
      <c r="C49" s="42" t="s">
        <v>251</v>
      </c>
      <c r="D49" s="42" t="s">
        <v>174</v>
      </c>
      <c r="E49" s="42" t="s">
        <v>175</v>
      </c>
      <c r="F49" s="42" t="s">
        <v>176</v>
      </c>
      <c r="G49" s="42"/>
      <c r="H49" s="17">
        <v>3.9899999999999993</v>
      </c>
      <c r="I49" s="42" t="s">
        <v>88</v>
      </c>
      <c r="J49" s="18">
        <v>9.9999999999999967E-3</v>
      </c>
      <c r="K49" s="18">
        <v>9.9999999999999951E-5</v>
      </c>
      <c r="L49" s="17">
        <v>20749060.360000003</v>
      </c>
      <c r="M49" s="17">
        <v>101.46</v>
      </c>
      <c r="N49" s="17">
        <v>21051.997360044006</v>
      </c>
      <c r="O49" s="18">
        <v>2E-3</v>
      </c>
      <c r="P49" s="18">
        <v>4.5364500318509386E-3</v>
      </c>
      <c r="Q49" s="18">
        <v>1.0437189102992567E-3</v>
      </c>
    </row>
    <row r="50" spans="2:17" ht="15" x14ac:dyDescent="0.25">
      <c r="B50" s="50" t="s">
        <v>252</v>
      </c>
      <c r="C50" s="42" t="s">
        <v>253</v>
      </c>
      <c r="D50" s="42" t="s">
        <v>174</v>
      </c>
      <c r="E50" s="42" t="s">
        <v>175</v>
      </c>
      <c r="F50" s="42" t="s">
        <v>176</v>
      </c>
      <c r="G50" s="42"/>
      <c r="H50" s="17">
        <v>2.0999999999999992</v>
      </c>
      <c r="I50" s="42" t="s">
        <v>88</v>
      </c>
      <c r="J50" s="18">
        <v>2.2499999999999996E-2</v>
      </c>
      <c r="K50" s="18">
        <v>0</v>
      </c>
      <c r="L50" s="17">
        <v>79423020.809999987</v>
      </c>
      <c r="M50" s="17">
        <v>105.88</v>
      </c>
      <c r="N50" s="17">
        <v>84093.083542492008</v>
      </c>
      <c r="O50" s="18">
        <v>4.8999999999999998E-3</v>
      </c>
      <c r="P50" s="18">
        <v>1.8121039300471584E-2</v>
      </c>
      <c r="Q50" s="18">
        <v>4.1691788203079387E-3</v>
      </c>
    </row>
    <row r="51" spans="2:17" ht="15" x14ac:dyDescent="0.25">
      <c r="B51" s="50" t="s">
        <v>254</v>
      </c>
      <c r="C51" s="42" t="s">
        <v>255</v>
      </c>
      <c r="D51" s="42" t="s">
        <v>174</v>
      </c>
      <c r="E51" s="42" t="s">
        <v>175</v>
      </c>
      <c r="F51" s="42" t="s">
        <v>176</v>
      </c>
      <c r="G51" s="42"/>
      <c r="H51" s="17">
        <v>7.6900000000000031</v>
      </c>
      <c r="I51" s="42" t="s">
        <v>88</v>
      </c>
      <c r="J51" s="18">
        <v>6.25E-2</v>
      </c>
      <c r="K51" s="18">
        <v>2.0000000000000012E-4</v>
      </c>
      <c r="L51" s="17">
        <v>113648556.77</v>
      </c>
      <c r="M51" s="17">
        <v>139.28</v>
      </c>
      <c r="N51" s="17">
        <v>158289.69360115999</v>
      </c>
      <c r="O51" s="18">
        <v>6.6000000000000017E-3</v>
      </c>
      <c r="P51" s="18">
        <v>3.4109508627506141E-2</v>
      </c>
      <c r="Q51" s="18">
        <v>7.8477088749103179E-3</v>
      </c>
    </row>
    <row r="52" spans="2:17" ht="15" x14ac:dyDescent="0.25">
      <c r="B52" s="50" t="s">
        <v>256</v>
      </c>
      <c r="C52" s="42" t="s">
        <v>257</v>
      </c>
      <c r="D52" s="42" t="s">
        <v>174</v>
      </c>
      <c r="E52" s="42" t="s">
        <v>175</v>
      </c>
      <c r="F52" s="42" t="s">
        <v>176</v>
      </c>
      <c r="G52" s="42"/>
      <c r="H52" s="17">
        <v>6.3399999999999963</v>
      </c>
      <c r="I52" s="42" t="s">
        <v>88</v>
      </c>
      <c r="J52" s="18">
        <v>3.7499999999999992E-2</v>
      </c>
      <c r="K52" s="18">
        <v>1.9999999999999993E-4</v>
      </c>
      <c r="L52" s="17">
        <v>229089570.9000001</v>
      </c>
      <c r="M52" s="17">
        <v>114.3</v>
      </c>
      <c r="N52" s="17">
        <v>262098.24641343005</v>
      </c>
      <c r="O52" s="18">
        <v>1.5300000000000001E-2</v>
      </c>
      <c r="P52" s="18">
        <v>5.6478992370907005E-2</v>
      </c>
      <c r="Q52" s="18">
        <v>1.2994344026338004E-2</v>
      </c>
    </row>
    <row r="53" spans="2:17" ht="15" x14ac:dyDescent="0.25">
      <c r="B53" s="50" t="s">
        <v>258</v>
      </c>
      <c r="C53" s="42" t="s">
        <v>259</v>
      </c>
      <c r="D53" s="42" t="s">
        <v>174</v>
      </c>
      <c r="E53" s="42" t="s">
        <v>175</v>
      </c>
      <c r="F53" s="42" t="s">
        <v>176</v>
      </c>
      <c r="G53" s="42"/>
      <c r="H53" s="17">
        <v>15.64</v>
      </c>
      <c r="I53" s="42" t="s">
        <v>88</v>
      </c>
      <c r="J53" s="18">
        <v>5.5000000000000007E-2</v>
      </c>
      <c r="K53" s="18">
        <v>2.9999999999999997E-4</v>
      </c>
      <c r="L53" s="17">
        <v>41923432.420000002</v>
      </c>
      <c r="M53" s="17">
        <v>138.77000000000001</v>
      </c>
      <c r="N53" s="17">
        <v>58177.147170142998</v>
      </c>
      <c r="O53" s="18">
        <v>2.3E-3</v>
      </c>
      <c r="P53" s="18">
        <v>1.2536469419946775E-2</v>
      </c>
      <c r="Q53" s="18">
        <v>2.8843148519478155E-3</v>
      </c>
    </row>
    <row r="54" spans="2:17" ht="15" x14ac:dyDescent="0.25">
      <c r="B54" s="50" t="s">
        <v>260</v>
      </c>
      <c r="C54" s="42" t="s">
        <v>261</v>
      </c>
      <c r="D54" s="42" t="s">
        <v>174</v>
      </c>
      <c r="E54" s="42" t="s">
        <v>175</v>
      </c>
      <c r="F54" s="42" t="s">
        <v>176</v>
      </c>
      <c r="G54" s="42"/>
      <c r="H54" s="17">
        <v>0.58999999999999986</v>
      </c>
      <c r="I54" s="42" t="s">
        <v>88</v>
      </c>
      <c r="J54" s="18">
        <v>1.2500000000000004E-2</v>
      </c>
      <c r="K54" s="18">
        <v>0</v>
      </c>
      <c r="L54" s="17">
        <v>78515445.269999981</v>
      </c>
      <c r="M54" s="17">
        <v>101.16</v>
      </c>
      <c r="N54" s="17">
        <v>79426.216740597985</v>
      </c>
      <c r="O54" s="18">
        <v>8.0000000000000002E-3</v>
      </c>
      <c r="P54" s="18">
        <v>1.7115386122294862E-2</v>
      </c>
      <c r="Q54" s="18">
        <v>3.9378042362397591E-3</v>
      </c>
    </row>
    <row r="55" spans="2:17" ht="15" x14ac:dyDescent="0.25">
      <c r="B55" s="49" t="s">
        <v>263</v>
      </c>
      <c r="C55" s="41"/>
      <c r="D55" s="41"/>
      <c r="E55" s="41"/>
      <c r="F55" s="41"/>
      <c r="G55" s="41"/>
      <c r="H55" s="15"/>
      <c r="I55" s="41"/>
      <c r="J55" s="15"/>
      <c r="K55" s="15"/>
      <c r="L55" s="15"/>
      <c r="M55" s="15"/>
      <c r="N55" s="15"/>
      <c r="O55" s="15"/>
      <c r="P55" s="15"/>
      <c r="Q55" s="15"/>
    </row>
    <row r="56" spans="2:17" ht="15" x14ac:dyDescent="0.25">
      <c r="B56" s="50" t="s">
        <v>264</v>
      </c>
      <c r="C56" s="42" t="s">
        <v>265</v>
      </c>
      <c r="D56" s="42" t="s">
        <v>174</v>
      </c>
      <c r="E56" s="42" t="s">
        <v>175</v>
      </c>
      <c r="F56" s="42" t="s">
        <v>176</v>
      </c>
      <c r="G56" s="42"/>
      <c r="H56" s="17">
        <v>3.16</v>
      </c>
      <c r="I56" s="42" t="s">
        <v>88</v>
      </c>
      <c r="J56" s="18">
        <v>7.0000000000000021E-4</v>
      </c>
      <c r="K56" s="18">
        <v>0</v>
      </c>
      <c r="L56" s="17">
        <v>1806037.3699999999</v>
      </c>
      <c r="M56" s="17">
        <v>99.65</v>
      </c>
      <c r="N56" s="17">
        <v>1799.7162392399998</v>
      </c>
      <c r="O56" s="18">
        <v>0</v>
      </c>
      <c r="P56" s="18">
        <v>3.8781701570600436E-4</v>
      </c>
      <c r="Q56" s="18">
        <v>8.9226586909638595E-5</v>
      </c>
    </row>
    <row r="57" spans="2:17" ht="15" x14ac:dyDescent="0.25">
      <c r="B57" s="50" t="s">
        <v>266</v>
      </c>
      <c r="C57" s="42" t="s">
        <v>267</v>
      </c>
      <c r="D57" s="42" t="s">
        <v>174</v>
      </c>
      <c r="E57" s="42" t="s">
        <v>175</v>
      </c>
      <c r="F57" s="42" t="s">
        <v>176</v>
      </c>
      <c r="G57" s="42"/>
      <c r="H57" s="17">
        <v>4.66</v>
      </c>
      <c r="I57" s="42" t="s">
        <v>88</v>
      </c>
      <c r="J57" s="18">
        <v>6.9999999999999988E-4</v>
      </c>
      <c r="K57" s="18">
        <v>0</v>
      </c>
      <c r="L57" s="17">
        <v>52133059.130000003</v>
      </c>
      <c r="M57" s="17">
        <v>99.25</v>
      </c>
      <c r="N57" s="17">
        <v>51742.061186039995</v>
      </c>
      <c r="O57" s="18">
        <v>4.7000000000000002E-3</v>
      </c>
      <c r="P57" s="18">
        <v>1.1149786459737314E-2</v>
      </c>
      <c r="Q57" s="18">
        <v>2.565275246529778E-3</v>
      </c>
    </row>
    <row r="58" spans="2:17" x14ac:dyDescent="0.2">
      <c r="B58" s="43"/>
      <c r="C58" s="44"/>
      <c r="D58" s="44"/>
      <c r="E58" s="44"/>
      <c r="F58" s="44"/>
      <c r="G58" s="44"/>
      <c r="H58" s="22"/>
      <c r="I58" s="44"/>
      <c r="J58" s="22"/>
      <c r="K58" s="22"/>
      <c r="L58" s="22"/>
      <c r="M58" s="22"/>
      <c r="N58" s="22"/>
      <c r="O58" s="22"/>
      <c r="P58" s="22"/>
      <c r="Q58" s="22"/>
    </row>
    <row r="59" spans="2:17" ht="15" x14ac:dyDescent="0.25">
      <c r="B59" s="16" t="s">
        <v>268</v>
      </c>
      <c r="C59" s="41"/>
      <c r="D59" s="41"/>
      <c r="E59" s="41"/>
      <c r="F59" s="41"/>
      <c r="G59" s="41"/>
      <c r="H59" s="17"/>
      <c r="I59" s="41"/>
      <c r="J59" s="18"/>
      <c r="K59" s="18"/>
      <c r="L59" s="17"/>
      <c r="M59" s="17"/>
      <c r="N59" s="17"/>
      <c r="O59" s="18"/>
      <c r="P59" s="18"/>
      <c r="Q59" s="18"/>
    </row>
    <row r="60" spans="2:17" ht="15" x14ac:dyDescent="0.25">
      <c r="B60" s="49" t="s">
        <v>269</v>
      </c>
      <c r="C60" s="41"/>
      <c r="D60" s="41"/>
      <c r="E60" s="41"/>
      <c r="F60" s="41"/>
      <c r="G60" s="41"/>
      <c r="H60" s="15"/>
      <c r="I60" s="41"/>
      <c r="J60" s="15"/>
      <c r="K60" s="15"/>
      <c r="L60" s="15"/>
      <c r="M60" s="15"/>
      <c r="N60" s="15"/>
      <c r="O60" s="15"/>
      <c r="P60" s="15"/>
      <c r="Q60" s="15"/>
    </row>
    <row r="61" spans="2:17" ht="15" x14ac:dyDescent="0.25">
      <c r="B61" s="50" t="s">
        <v>102</v>
      </c>
      <c r="C61" s="42" t="s">
        <v>102</v>
      </c>
      <c r="D61" s="42" t="s">
        <v>102</v>
      </c>
      <c r="E61" s="41"/>
      <c r="F61" s="41"/>
      <c r="G61" s="41"/>
      <c r="H61" s="17"/>
      <c r="I61" s="41"/>
      <c r="J61" s="18">
        <v>0</v>
      </c>
      <c r="K61" s="18"/>
      <c r="L61" s="17">
        <v>0</v>
      </c>
      <c r="M61" s="17">
        <v>0</v>
      </c>
      <c r="N61" s="17"/>
      <c r="O61" s="18">
        <v>0</v>
      </c>
      <c r="P61" s="18"/>
      <c r="Q61" s="18"/>
    </row>
    <row r="62" spans="2:17" x14ac:dyDescent="0.2">
      <c r="B62" s="43"/>
      <c r="C62" s="44"/>
      <c r="D62" s="44"/>
      <c r="E62" s="44"/>
      <c r="F62" s="44"/>
      <c r="G62" s="44"/>
      <c r="H62" s="22"/>
      <c r="I62" s="44"/>
      <c r="J62" s="22"/>
      <c r="K62" s="22"/>
      <c r="L62" s="22"/>
      <c r="M62" s="22"/>
      <c r="N62" s="22"/>
      <c r="O62" s="22"/>
      <c r="P62" s="22"/>
      <c r="Q62" s="22"/>
    </row>
    <row r="63" spans="2:17" ht="15" x14ac:dyDescent="0.25">
      <c r="B63" s="23" t="s">
        <v>152</v>
      </c>
      <c r="C63" s="41"/>
      <c r="D63" s="41"/>
      <c r="E63" s="41"/>
      <c r="F63" s="41"/>
      <c r="G63" s="41"/>
      <c r="H63" s="17"/>
      <c r="I63" s="41"/>
      <c r="J63" s="18"/>
      <c r="K63" s="18"/>
      <c r="L63" s="17"/>
      <c r="M63" s="17"/>
      <c r="N63" s="17"/>
      <c r="O63" s="18"/>
      <c r="P63" s="18"/>
      <c r="Q63" s="18"/>
    </row>
    <row r="64" spans="2:17" ht="15" x14ac:dyDescent="0.25">
      <c r="B64" s="16" t="s">
        <v>270</v>
      </c>
      <c r="C64" s="41"/>
      <c r="D64" s="41"/>
      <c r="E64" s="41"/>
      <c r="F64" s="41"/>
      <c r="G64" s="41"/>
      <c r="H64" s="17"/>
      <c r="I64" s="41"/>
      <c r="J64" s="18"/>
      <c r="K64" s="18"/>
      <c r="L64" s="17"/>
      <c r="M64" s="17"/>
      <c r="N64" s="17"/>
      <c r="O64" s="18"/>
      <c r="P64" s="18"/>
      <c r="Q64" s="18"/>
    </row>
    <row r="65" spans="2:17" ht="15" x14ac:dyDescent="0.25">
      <c r="B65" s="49" t="s">
        <v>271</v>
      </c>
      <c r="C65" s="41"/>
      <c r="D65" s="41"/>
      <c r="E65" s="41"/>
      <c r="F65" s="41"/>
      <c r="G65" s="41"/>
      <c r="H65" s="15"/>
      <c r="I65" s="41"/>
      <c r="J65" s="15"/>
      <c r="K65" s="15"/>
      <c r="L65" s="15"/>
      <c r="M65" s="15"/>
      <c r="N65" s="15"/>
      <c r="O65" s="15"/>
      <c r="P65" s="15"/>
      <c r="Q65" s="15"/>
    </row>
    <row r="66" spans="2:17" ht="15" x14ac:dyDescent="0.25">
      <c r="B66" s="50" t="s">
        <v>102</v>
      </c>
      <c r="C66" s="42" t="s">
        <v>102</v>
      </c>
      <c r="D66" s="42" t="s">
        <v>102</v>
      </c>
      <c r="E66" s="41"/>
      <c r="F66" s="41"/>
      <c r="G66" s="41"/>
      <c r="H66" s="17"/>
      <c r="I66" s="41"/>
      <c r="J66" s="18">
        <v>0</v>
      </c>
      <c r="K66" s="18"/>
      <c r="L66" s="17">
        <v>0</v>
      </c>
      <c r="M66" s="17">
        <v>0</v>
      </c>
      <c r="N66" s="17"/>
      <c r="O66" s="18">
        <v>0</v>
      </c>
      <c r="P66" s="18"/>
      <c r="Q66" s="18"/>
    </row>
    <row r="67" spans="2:17" x14ac:dyDescent="0.2">
      <c r="B67" s="43"/>
      <c r="C67" s="44"/>
      <c r="D67" s="44"/>
      <c r="E67" s="44"/>
      <c r="F67" s="44"/>
      <c r="G67" s="44"/>
      <c r="H67" s="22"/>
      <c r="I67" s="44"/>
      <c r="J67" s="22"/>
      <c r="K67" s="22"/>
      <c r="L67" s="22"/>
      <c r="M67" s="22"/>
      <c r="N67" s="22"/>
      <c r="O67" s="22"/>
      <c r="P67" s="22"/>
      <c r="Q67" s="22"/>
    </row>
    <row r="68" spans="2:17" ht="15" x14ac:dyDescent="0.25">
      <c r="B68" s="16" t="s">
        <v>272</v>
      </c>
      <c r="C68" s="41"/>
      <c r="D68" s="41"/>
      <c r="E68" s="41"/>
      <c r="F68" s="41"/>
      <c r="G68" s="41"/>
      <c r="H68" s="17"/>
      <c r="I68" s="41"/>
      <c r="J68" s="18"/>
      <c r="K68" s="18"/>
      <c r="L68" s="17"/>
      <c r="M68" s="17"/>
      <c r="N68" s="17"/>
      <c r="O68" s="18"/>
      <c r="P68" s="18"/>
      <c r="Q68" s="18"/>
    </row>
    <row r="69" spans="2:17" ht="15" x14ac:dyDescent="0.25">
      <c r="B69" s="49" t="s">
        <v>273</v>
      </c>
      <c r="C69" s="41"/>
      <c r="D69" s="41"/>
      <c r="E69" s="41"/>
      <c r="F69" s="41"/>
      <c r="G69" s="41"/>
      <c r="H69" s="15"/>
      <c r="I69" s="41"/>
      <c r="J69" s="15"/>
      <c r="K69" s="15"/>
      <c r="L69" s="15"/>
      <c r="M69" s="15"/>
      <c r="N69" s="15"/>
      <c r="O69" s="15"/>
      <c r="P69" s="15"/>
      <c r="Q69" s="15"/>
    </row>
    <row r="70" spans="2:17" ht="15" x14ac:dyDescent="0.25">
      <c r="B70" s="50" t="s">
        <v>102</v>
      </c>
      <c r="C70" s="42" t="s">
        <v>102</v>
      </c>
      <c r="D70" s="42" t="s">
        <v>102</v>
      </c>
      <c r="E70" s="41"/>
      <c r="F70" s="41"/>
      <c r="G70" s="41"/>
      <c r="H70" s="17"/>
      <c r="I70" s="41"/>
      <c r="J70" s="18">
        <v>0</v>
      </c>
      <c r="K70" s="18"/>
      <c r="L70" s="17">
        <v>0</v>
      </c>
      <c r="M70" s="17">
        <v>0</v>
      </c>
      <c r="N70" s="17"/>
      <c r="O70" s="18">
        <v>0</v>
      </c>
      <c r="P70" s="18"/>
      <c r="Q70" s="18"/>
    </row>
    <row r="71" spans="2:17" x14ac:dyDescent="0.2">
      <c r="B71" s="43"/>
      <c r="C71" s="44"/>
      <c r="D71" s="44"/>
      <c r="E71" s="44"/>
      <c r="F71" s="44"/>
      <c r="G71" s="44"/>
      <c r="H71" s="22"/>
      <c r="I71" s="44"/>
      <c r="J71" s="22"/>
      <c r="K71" s="22"/>
      <c r="L71" s="22"/>
      <c r="M71" s="22"/>
      <c r="N71" s="22"/>
      <c r="O71" s="22"/>
      <c r="P71" s="22"/>
      <c r="Q71" s="22"/>
    </row>
    <row r="72" spans="2:17" x14ac:dyDescent="0.2">
      <c r="B72" s="46"/>
      <c r="C72" s="47"/>
      <c r="D72" s="47"/>
      <c r="E72" s="47"/>
      <c r="F72" s="47"/>
      <c r="G72" s="47"/>
      <c r="H72" s="48"/>
      <c r="I72" s="47"/>
      <c r="J72" s="48"/>
      <c r="K72" s="48"/>
      <c r="L72" s="48"/>
      <c r="M72" s="48"/>
      <c r="N72" s="48"/>
      <c r="O72" s="48"/>
      <c r="P72" s="48"/>
      <c r="Q72" s="48"/>
    </row>
    <row r="74" spans="2:17" x14ac:dyDescent="0.2">
      <c r="B74" s="34" t="s">
        <v>60</v>
      </c>
    </row>
    <row r="76" spans="2:17" x14ac:dyDescent="0.2">
      <c r="B76" s="35"/>
    </row>
  </sheetData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6" width="19.25" customWidth="1"/>
  </cols>
  <sheetData>
    <row r="1" spans="2:16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" x14ac:dyDescent="0.25">
      <c r="B6" s="5" t="s">
        <v>4952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30" x14ac:dyDescent="0.2">
      <c r="B7" s="36" t="s">
        <v>2426</v>
      </c>
      <c r="C7" s="37" t="s">
        <v>63</v>
      </c>
      <c r="D7" s="37" t="s">
        <v>277</v>
      </c>
      <c r="E7" s="37" t="s">
        <v>65</v>
      </c>
      <c r="F7" s="37" t="s">
        <v>66</v>
      </c>
      <c r="G7" s="37" t="s">
        <v>157</v>
      </c>
      <c r="H7" s="37" t="s">
        <v>158</v>
      </c>
      <c r="I7" s="37" t="s">
        <v>67</v>
      </c>
      <c r="J7" s="37" t="s">
        <v>68</v>
      </c>
      <c r="K7" s="37" t="s">
        <v>4939</v>
      </c>
      <c r="L7" s="37" t="s">
        <v>159</v>
      </c>
      <c r="M7" s="37" t="s">
        <v>4940</v>
      </c>
      <c r="N7" s="37" t="s">
        <v>161</v>
      </c>
      <c r="O7" s="37" t="s">
        <v>71</v>
      </c>
      <c r="P7" s="37" t="s">
        <v>72</v>
      </c>
    </row>
    <row r="8" spans="2:16" x14ac:dyDescent="0.2">
      <c r="B8" s="9"/>
      <c r="C8" s="10"/>
      <c r="D8" s="10"/>
      <c r="E8" s="10"/>
      <c r="F8" s="10"/>
      <c r="G8" s="10" t="s">
        <v>162</v>
      </c>
      <c r="H8" s="10" t="s">
        <v>163</v>
      </c>
      <c r="I8" s="10"/>
      <c r="J8" s="10" t="s">
        <v>12</v>
      </c>
      <c r="K8" s="10" t="s">
        <v>12</v>
      </c>
      <c r="L8" s="10" t="s">
        <v>164</v>
      </c>
      <c r="M8" s="10" t="s">
        <v>11</v>
      </c>
      <c r="N8" s="10" t="s">
        <v>12</v>
      </c>
      <c r="O8" s="10" t="s">
        <v>12</v>
      </c>
      <c r="P8" s="10" t="s">
        <v>12</v>
      </c>
    </row>
    <row r="9" spans="2:16" x14ac:dyDescent="0.2">
      <c r="B9" s="11"/>
      <c r="C9" s="12" t="s">
        <v>13</v>
      </c>
      <c r="D9" s="12" t="s">
        <v>14</v>
      </c>
      <c r="E9" s="12" t="s">
        <v>73</v>
      </c>
      <c r="F9" s="12" t="s">
        <v>74</v>
      </c>
      <c r="G9" s="12" t="s">
        <v>75</v>
      </c>
      <c r="H9" s="12" t="s">
        <v>76</v>
      </c>
      <c r="I9" s="12" t="s">
        <v>77</v>
      </c>
      <c r="J9" s="12" t="s">
        <v>78</v>
      </c>
      <c r="K9" s="12" t="s">
        <v>79</v>
      </c>
      <c r="L9" s="12" t="s">
        <v>80</v>
      </c>
      <c r="M9" s="12" t="s">
        <v>166</v>
      </c>
      <c r="N9" s="12" t="s">
        <v>167</v>
      </c>
      <c r="O9" s="12" t="s">
        <v>168</v>
      </c>
      <c r="P9" s="12" t="s">
        <v>169</v>
      </c>
    </row>
    <row r="10" spans="2:16" ht="15" x14ac:dyDescent="0.25">
      <c r="B10" s="24" t="s">
        <v>4957</v>
      </c>
      <c r="C10" s="45"/>
      <c r="D10" s="45"/>
      <c r="E10" s="45"/>
      <c r="F10" s="45"/>
      <c r="G10" s="45"/>
      <c r="H10" s="25">
        <v>3.5049613178723935</v>
      </c>
      <c r="I10" s="45"/>
      <c r="J10" s="26"/>
      <c r="K10" s="26">
        <v>6.3405563794243242E-3</v>
      </c>
      <c r="L10" s="25"/>
      <c r="M10" s="25">
        <v>11193.8</v>
      </c>
      <c r="N10" s="26"/>
      <c r="O10" s="26">
        <v>1</v>
      </c>
      <c r="P10" s="26">
        <v>5.5496780368603446E-4</v>
      </c>
    </row>
    <row r="11" spans="2:16" ht="15" x14ac:dyDescent="0.25">
      <c r="B11" s="13" t="s">
        <v>81</v>
      </c>
      <c r="C11" s="38"/>
      <c r="D11" s="38"/>
      <c r="E11" s="38"/>
      <c r="F11" s="38"/>
      <c r="G11" s="38"/>
      <c r="H11" s="40">
        <v>3.5049613178723935</v>
      </c>
      <c r="I11" s="38"/>
      <c r="J11" s="39"/>
      <c r="K11" s="39">
        <v>6.3405563794243242E-3</v>
      </c>
      <c r="L11" s="40"/>
      <c r="M11" s="40">
        <v>11193.8</v>
      </c>
      <c r="N11" s="39"/>
      <c r="O11" s="39">
        <v>1</v>
      </c>
      <c r="P11" s="39">
        <v>5.5496780368603446E-4</v>
      </c>
    </row>
    <row r="12" spans="2:16" ht="15" x14ac:dyDescent="0.25">
      <c r="B12" s="16" t="s">
        <v>281</v>
      </c>
      <c r="C12" s="41"/>
      <c r="D12" s="41"/>
      <c r="E12" s="41"/>
      <c r="F12" s="41"/>
      <c r="G12" s="41"/>
      <c r="H12" s="17"/>
      <c r="I12" s="41"/>
      <c r="J12" s="18"/>
      <c r="K12" s="18"/>
      <c r="L12" s="17"/>
      <c r="M12" s="17"/>
      <c r="N12" s="18"/>
      <c r="O12" s="18"/>
      <c r="P12" s="18"/>
    </row>
    <row r="13" spans="2:16" ht="15" x14ac:dyDescent="0.25">
      <c r="B13" s="19" t="s">
        <v>102</v>
      </c>
      <c r="C13" s="42" t="s">
        <v>102</v>
      </c>
      <c r="D13" s="42" t="s">
        <v>102</v>
      </c>
      <c r="E13" s="42" t="s">
        <v>102</v>
      </c>
      <c r="F13" s="42" t="s">
        <v>102</v>
      </c>
      <c r="G13" s="42"/>
      <c r="H13" s="17"/>
      <c r="I13" s="42" t="s">
        <v>102</v>
      </c>
      <c r="J13" s="18">
        <v>0</v>
      </c>
      <c r="K13" s="18"/>
      <c r="L13" s="17">
        <v>0</v>
      </c>
      <c r="M13" s="17"/>
      <c r="N13" s="18">
        <v>0</v>
      </c>
      <c r="O13" s="18"/>
      <c r="P13" s="18"/>
    </row>
    <row r="14" spans="2:16" x14ac:dyDescent="0.2">
      <c r="B14" s="43"/>
      <c r="C14" s="44"/>
      <c r="D14" s="44"/>
      <c r="E14" s="44"/>
      <c r="F14" s="44"/>
      <c r="G14" s="44"/>
      <c r="H14" s="22"/>
      <c r="I14" s="44"/>
      <c r="J14" s="22"/>
      <c r="K14" s="22"/>
      <c r="L14" s="22"/>
      <c r="M14" s="22"/>
      <c r="N14" s="22"/>
      <c r="O14" s="22"/>
      <c r="P14" s="22"/>
    </row>
    <row r="15" spans="2:16" ht="15" x14ac:dyDescent="0.25">
      <c r="B15" s="16" t="s">
        <v>199</v>
      </c>
      <c r="C15" s="41"/>
      <c r="D15" s="41"/>
      <c r="E15" s="41"/>
      <c r="F15" s="41"/>
      <c r="G15" s="41"/>
      <c r="H15" s="17"/>
      <c r="I15" s="41"/>
      <c r="J15" s="18"/>
      <c r="K15" s="18"/>
      <c r="L15" s="17"/>
      <c r="M15" s="17"/>
      <c r="N15" s="18"/>
      <c r="O15" s="18"/>
      <c r="P15" s="18"/>
    </row>
    <row r="16" spans="2:16" ht="15" x14ac:dyDescent="0.25">
      <c r="B16" s="19" t="s">
        <v>102</v>
      </c>
      <c r="C16" s="42" t="s">
        <v>102</v>
      </c>
      <c r="D16" s="42" t="s">
        <v>102</v>
      </c>
      <c r="E16" s="42" t="s">
        <v>102</v>
      </c>
      <c r="F16" s="42" t="s">
        <v>102</v>
      </c>
      <c r="G16" s="42"/>
      <c r="H16" s="17"/>
      <c r="I16" s="42" t="s">
        <v>102</v>
      </c>
      <c r="J16" s="18">
        <v>0</v>
      </c>
      <c r="K16" s="18"/>
      <c r="L16" s="17">
        <v>0</v>
      </c>
      <c r="M16" s="17"/>
      <c r="N16" s="18">
        <v>0</v>
      </c>
      <c r="O16" s="18"/>
      <c r="P16" s="18"/>
    </row>
    <row r="17" spans="2:16" x14ac:dyDescent="0.2">
      <c r="B17" s="43"/>
      <c r="C17" s="44"/>
      <c r="D17" s="44"/>
      <c r="E17" s="44"/>
      <c r="F17" s="44"/>
      <c r="G17" s="44"/>
      <c r="H17" s="22"/>
      <c r="I17" s="44"/>
      <c r="J17" s="22"/>
      <c r="K17" s="22"/>
      <c r="L17" s="22"/>
      <c r="M17" s="22"/>
      <c r="N17" s="22"/>
      <c r="O17" s="22"/>
      <c r="P17" s="22"/>
    </row>
    <row r="18" spans="2:16" ht="15" x14ac:dyDescent="0.25">
      <c r="B18" s="16" t="s">
        <v>282</v>
      </c>
      <c r="C18" s="41"/>
      <c r="D18" s="41"/>
      <c r="E18" s="41"/>
      <c r="F18" s="41"/>
      <c r="G18" s="41"/>
      <c r="H18" s="17"/>
      <c r="I18" s="41"/>
      <c r="J18" s="18"/>
      <c r="K18" s="18"/>
      <c r="L18" s="17"/>
      <c r="M18" s="17"/>
      <c r="N18" s="18"/>
      <c r="O18" s="18"/>
      <c r="P18" s="18"/>
    </row>
    <row r="19" spans="2:16" ht="15" x14ac:dyDescent="0.25">
      <c r="B19" s="19" t="s">
        <v>102</v>
      </c>
      <c r="C19" s="42" t="s">
        <v>102</v>
      </c>
      <c r="D19" s="42" t="s">
        <v>102</v>
      </c>
      <c r="E19" s="42" t="s">
        <v>102</v>
      </c>
      <c r="F19" s="42" t="s">
        <v>102</v>
      </c>
      <c r="G19" s="42"/>
      <c r="H19" s="17"/>
      <c r="I19" s="42" t="s">
        <v>102</v>
      </c>
      <c r="J19" s="18">
        <v>0</v>
      </c>
      <c r="K19" s="18"/>
      <c r="L19" s="17">
        <v>0</v>
      </c>
      <c r="M19" s="17"/>
      <c r="N19" s="18">
        <v>0</v>
      </c>
      <c r="O19" s="18"/>
      <c r="P19" s="18"/>
    </row>
    <row r="20" spans="2:16" x14ac:dyDescent="0.2">
      <c r="B20" s="43"/>
      <c r="C20" s="44"/>
      <c r="D20" s="44"/>
      <c r="E20" s="44"/>
      <c r="F20" s="44"/>
      <c r="G20" s="44"/>
      <c r="H20" s="22"/>
      <c r="I20" s="44"/>
      <c r="J20" s="22"/>
      <c r="K20" s="22"/>
      <c r="L20" s="22"/>
      <c r="M20" s="22"/>
      <c r="N20" s="22"/>
      <c r="O20" s="22"/>
      <c r="P20" s="22"/>
    </row>
    <row r="21" spans="2:16" ht="15" x14ac:dyDescent="0.25">
      <c r="B21" s="16" t="s">
        <v>2089</v>
      </c>
      <c r="C21" s="41"/>
      <c r="D21" s="41"/>
      <c r="E21" s="41"/>
      <c r="F21" s="41"/>
      <c r="G21" s="41"/>
      <c r="H21" s="17">
        <v>3.5049613178723935</v>
      </c>
      <c r="I21" s="41"/>
      <c r="J21" s="18"/>
      <c r="K21" s="18">
        <v>6.3405563794243242E-3</v>
      </c>
      <c r="L21" s="17"/>
      <c r="M21" s="17">
        <v>11193.8</v>
      </c>
      <c r="N21" s="18"/>
      <c r="O21" s="18">
        <v>1</v>
      </c>
      <c r="P21" s="18">
        <v>5.5496780368603446E-4</v>
      </c>
    </row>
    <row r="22" spans="2:16" ht="15" x14ac:dyDescent="0.25">
      <c r="B22" s="19" t="s">
        <v>4953</v>
      </c>
      <c r="C22" s="42" t="s">
        <v>4954</v>
      </c>
      <c r="D22" s="42" t="s">
        <v>331</v>
      </c>
      <c r="E22" s="42" t="s">
        <v>409</v>
      </c>
      <c r="F22" s="42" t="s">
        <v>176</v>
      </c>
      <c r="G22" s="42" t="s">
        <v>4955</v>
      </c>
      <c r="H22" s="17">
        <v>2.12</v>
      </c>
      <c r="I22" s="42" t="s">
        <v>88</v>
      </c>
      <c r="J22" s="18">
        <v>5.6500000000000002E-2</v>
      </c>
      <c r="K22" s="18">
        <v>5.1999999999999998E-3</v>
      </c>
      <c r="L22" s="17">
        <v>1884350.8599999999</v>
      </c>
      <c r="M22" s="17">
        <v>2074.4</v>
      </c>
      <c r="N22" s="18">
        <v>0</v>
      </c>
      <c r="O22" s="18">
        <v>0.18531687183976847</v>
      </c>
      <c r="P22" s="18">
        <v>1.0284489735088264E-4</v>
      </c>
    </row>
    <row r="23" spans="2:16" ht="15" x14ac:dyDescent="0.25">
      <c r="B23" s="19" t="s">
        <v>4953</v>
      </c>
      <c r="C23" s="42" t="s">
        <v>4956</v>
      </c>
      <c r="D23" s="42" t="s">
        <v>331</v>
      </c>
      <c r="E23" s="42" t="s">
        <v>409</v>
      </c>
      <c r="F23" s="42" t="s">
        <v>176</v>
      </c>
      <c r="G23" s="42" t="s">
        <v>4955</v>
      </c>
      <c r="H23" s="17">
        <v>3.8199999999999994</v>
      </c>
      <c r="I23" s="42" t="s">
        <v>88</v>
      </c>
      <c r="J23" s="18">
        <v>5.6500000000000009E-2</v>
      </c>
      <c r="K23" s="18">
        <v>6.6E-3</v>
      </c>
      <c r="L23" s="17">
        <v>8275000</v>
      </c>
      <c r="M23" s="17">
        <v>9119.4</v>
      </c>
      <c r="N23" s="18">
        <v>0</v>
      </c>
      <c r="O23" s="18">
        <v>0.81468312816023158</v>
      </c>
      <c r="P23" s="18">
        <v>4.521229063351519E-4</v>
      </c>
    </row>
    <row r="24" spans="2:16" x14ac:dyDescent="0.2">
      <c r="B24" s="43"/>
      <c r="C24" s="44"/>
      <c r="D24" s="44"/>
      <c r="E24" s="44"/>
      <c r="F24" s="44"/>
      <c r="G24" s="44"/>
      <c r="H24" s="22"/>
      <c r="I24" s="44"/>
      <c r="J24" s="22"/>
      <c r="K24" s="22"/>
      <c r="L24" s="22"/>
      <c r="M24" s="22"/>
      <c r="N24" s="22"/>
      <c r="O24" s="22"/>
      <c r="P24" s="22"/>
    </row>
    <row r="25" spans="2:16" x14ac:dyDescent="0.2">
      <c r="B25" s="46"/>
      <c r="C25" s="47"/>
      <c r="D25" s="47"/>
      <c r="E25" s="47"/>
      <c r="F25" s="47"/>
      <c r="G25" s="47"/>
      <c r="H25" s="48"/>
      <c r="I25" s="47"/>
      <c r="J25" s="48"/>
      <c r="K25" s="48"/>
      <c r="L25" s="48"/>
      <c r="M25" s="48"/>
      <c r="N25" s="48"/>
      <c r="O25" s="48"/>
      <c r="P25" s="48"/>
    </row>
    <row r="27" spans="2:16" x14ac:dyDescent="0.2">
      <c r="B27" s="34" t="s">
        <v>60</v>
      </c>
    </row>
    <row r="29" spans="2:16" x14ac:dyDescent="0.2">
      <c r="B29" s="35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20" width="19.25" customWidth="1"/>
  </cols>
  <sheetData>
    <row r="1" spans="2:20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ht="15" x14ac:dyDescent="0.25">
      <c r="B6" s="5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ht="15" x14ac:dyDescent="0.25">
      <c r="B7" s="5" t="s">
        <v>275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ht="30" x14ac:dyDescent="0.2">
      <c r="B8" s="36" t="s">
        <v>62</v>
      </c>
      <c r="C8" s="37" t="s">
        <v>63</v>
      </c>
      <c r="D8" s="37" t="s">
        <v>156</v>
      </c>
      <c r="E8" s="37" t="s">
        <v>276</v>
      </c>
      <c r="F8" s="37" t="s">
        <v>64</v>
      </c>
      <c r="G8" s="37" t="s">
        <v>277</v>
      </c>
      <c r="H8" s="37" t="s">
        <v>65</v>
      </c>
      <c r="I8" s="37" t="s">
        <v>66</v>
      </c>
      <c r="J8" s="37" t="s">
        <v>157</v>
      </c>
      <c r="K8" s="37" t="s">
        <v>158</v>
      </c>
      <c r="L8" s="37" t="s">
        <v>67</v>
      </c>
      <c r="M8" s="37" t="s">
        <v>68</v>
      </c>
      <c r="N8" s="37" t="s">
        <v>69</v>
      </c>
      <c r="O8" s="37" t="s">
        <v>159</v>
      </c>
      <c r="P8" s="37" t="s">
        <v>160</v>
      </c>
      <c r="Q8" s="37" t="s">
        <v>70</v>
      </c>
      <c r="R8" s="37" t="s">
        <v>161</v>
      </c>
      <c r="S8" s="37" t="s">
        <v>71</v>
      </c>
      <c r="T8" s="37" t="s">
        <v>72</v>
      </c>
    </row>
    <row r="9" spans="2:20" x14ac:dyDescent="0.2">
      <c r="B9" s="9"/>
      <c r="C9" s="10"/>
      <c r="D9" s="10"/>
      <c r="E9" s="10"/>
      <c r="F9" s="10"/>
      <c r="G9" s="10"/>
      <c r="H9" s="10"/>
      <c r="I9" s="10"/>
      <c r="J9" s="10" t="s">
        <v>162</v>
      </c>
      <c r="K9" s="10" t="s">
        <v>163</v>
      </c>
      <c r="L9" s="10"/>
      <c r="M9" s="10" t="s">
        <v>12</v>
      </c>
      <c r="N9" s="10" t="s">
        <v>12</v>
      </c>
      <c r="O9" s="10" t="s">
        <v>164</v>
      </c>
      <c r="P9" s="10" t="s">
        <v>165</v>
      </c>
      <c r="Q9" s="10" t="s">
        <v>11</v>
      </c>
      <c r="R9" s="10" t="s">
        <v>12</v>
      </c>
      <c r="S9" s="10" t="s">
        <v>12</v>
      </c>
      <c r="T9" s="10" t="s">
        <v>12</v>
      </c>
    </row>
    <row r="10" spans="2:20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  <c r="M10" s="12" t="s">
        <v>166</v>
      </c>
      <c r="N10" s="12" t="s">
        <v>167</v>
      </c>
      <c r="O10" s="12" t="s">
        <v>168</v>
      </c>
      <c r="P10" s="12" t="s">
        <v>169</v>
      </c>
      <c r="Q10" s="12" t="s">
        <v>170</v>
      </c>
      <c r="R10" s="12" t="s">
        <v>278</v>
      </c>
      <c r="S10" s="12" t="s">
        <v>279</v>
      </c>
      <c r="T10" s="12" t="s">
        <v>280</v>
      </c>
    </row>
    <row r="11" spans="2:20" ht="15" x14ac:dyDescent="0.25">
      <c r="B11" s="24" t="s">
        <v>286</v>
      </c>
      <c r="C11" s="45"/>
      <c r="D11" s="45"/>
      <c r="E11" s="45"/>
      <c r="F11" s="45"/>
      <c r="G11" s="45"/>
      <c r="H11" s="45"/>
      <c r="I11" s="45"/>
      <c r="J11" s="45"/>
      <c r="K11" s="25"/>
      <c r="L11" s="45"/>
      <c r="M11" s="26"/>
      <c r="N11" s="26"/>
      <c r="O11" s="25"/>
      <c r="P11" s="25"/>
      <c r="Q11" s="25"/>
      <c r="R11" s="26"/>
      <c r="S11" s="26"/>
      <c r="T11" s="26"/>
    </row>
    <row r="12" spans="2:20" ht="15" x14ac:dyDescent="0.25">
      <c r="B12" s="13" t="s">
        <v>81</v>
      </c>
      <c r="C12" s="38"/>
      <c r="D12" s="38"/>
      <c r="E12" s="38"/>
      <c r="F12" s="38"/>
      <c r="G12" s="38"/>
      <c r="H12" s="38"/>
      <c r="I12" s="38"/>
      <c r="J12" s="38"/>
      <c r="K12" s="40"/>
      <c r="L12" s="38"/>
      <c r="M12" s="39"/>
      <c r="N12" s="39"/>
      <c r="O12" s="40"/>
      <c r="P12" s="40"/>
      <c r="Q12" s="40"/>
      <c r="R12" s="39"/>
      <c r="S12" s="39"/>
      <c r="T12" s="39"/>
    </row>
    <row r="13" spans="2:20" ht="15" x14ac:dyDescent="0.25">
      <c r="B13" s="16" t="s">
        <v>281</v>
      </c>
      <c r="C13" s="41"/>
      <c r="D13" s="41"/>
      <c r="E13" s="41"/>
      <c r="F13" s="41"/>
      <c r="G13" s="41"/>
      <c r="H13" s="41"/>
      <c r="I13" s="41"/>
      <c r="J13" s="41"/>
      <c r="K13" s="17"/>
      <c r="L13" s="41"/>
      <c r="M13" s="18"/>
      <c r="N13" s="18"/>
      <c r="O13" s="17"/>
      <c r="P13" s="17"/>
      <c r="Q13" s="17"/>
      <c r="R13" s="18"/>
      <c r="S13" s="18"/>
      <c r="T13" s="18"/>
    </row>
    <row r="14" spans="2:20" ht="15" x14ac:dyDescent="0.25">
      <c r="B14" s="19" t="s">
        <v>102</v>
      </c>
      <c r="C14" s="42" t="s">
        <v>102</v>
      </c>
      <c r="D14" s="42" t="s">
        <v>102</v>
      </c>
      <c r="E14" s="42" t="s">
        <v>102</v>
      </c>
      <c r="F14" s="42" t="s">
        <v>102</v>
      </c>
      <c r="G14" s="42" t="s">
        <v>102</v>
      </c>
      <c r="H14" s="42" t="s">
        <v>102</v>
      </c>
      <c r="I14" s="42" t="s">
        <v>102</v>
      </c>
      <c r="J14" s="42"/>
      <c r="K14" s="17"/>
      <c r="L14" s="42" t="s">
        <v>102</v>
      </c>
      <c r="M14" s="18">
        <v>0</v>
      </c>
      <c r="N14" s="18"/>
      <c r="O14" s="17">
        <v>0</v>
      </c>
      <c r="P14" s="17">
        <v>0</v>
      </c>
      <c r="Q14" s="17"/>
      <c r="R14" s="18">
        <v>0</v>
      </c>
      <c r="S14" s="18"/>
      <c r="T14" s="18"/>
    </row>
    <row r="15" spans="2:20" x14ac:dyDescent="0.2">
      <c r="B15" s="43"/>
      <c r="C15" s="44"/>
      <c r="D15" s="44"/>
      <c r="E15" s="44"/>
      <c r="F15" s="44"/>
      <c r="G15" s="44"/>
      <c r="H15" s="44"/>
      <c r="I15" s="44"/>
      <c r="J15" s="44"/>
      <c r="K15" s="22"/>
      <c r="L15" s="44"/>
      <c r="M15" s="22"/>
      <c r="N15" s="22"/>
      <c r="O15" s="22"/>
      <c r="P15" s="22"/>
      <c r="Q15" s="22"/>
      <c r="R15" s="22"/>
      <c r="S15" s="22"/>
      <c r="T15" s="22"/>
    </row>
    <row r="16" spans="2:20" ht="15" x14ac:dyDescent="0.25">
      <c r="B16" s="16" t="s">
        <v>199</v>
      </c>
      <c r="C16" s="41"/>
      <c r="D16" s="41"/>
      <c r="E16" s="41"/>
      <c r="F16" s="41"/>
      <c r="G16" s="41"/>
      <c r="H16" s="41"/>
      <c r="I16" s="41"/>
      <c r="J16" s="41"/>
      <c r="K16" s="17"/>
      <c r="L16" s="41"/>
      <c r="M16" s="18"/>
      <c r="N16" s="18"/>
      <c r="O16" s="17"/>
      <c r="P16" s="17"/>
      <c r="Q16" s="17"/>
      <c r="R16" s="18"/>
      <c r="S16" s="18"/>
      <c r="T16" s="18"/>
    </row>
    <row r="17" spans="2:20" ht="15" x14ac:dyDescent="0.25">
      <c r="B17" s="19" t="s">
        <v>102</v>
      </c>
      <c r="C17" s="42" t="s">
        <v>102</v>
      </c>
      <c r="D17" s="42" t="s">
        <v>102</v>
      </c>
      <c r="E17" s="42" t="s">
        <v>102</v>
      </c>
      <c r="F17" s="42" t="s">
        <v>102</v>
      </c>
      <c r="G17" s="42" t="s">
        <v>102</v>
      </c>
      <c r="H17" s="42" t="s">
        <v>102</v>
      </c>
      <c r="I17" s="42" t="s">
        <v>102</v>
      </c>
      <c r="J17" s="42"/>
      <c r="K17" s="17"/>
      <c r="L17" s="42" t="s">
        <v>102</v>
      </c>
      <c r="M17" s="18">
        <v>0</v>
      </c>
      <c r="N17" s="18"/>
      <c r="O17" s="17">
        <v>0</v>
      </c>
      <c r="P17" s="17">
        <v>0</v>
      </c>
      <c r="Q17" s="17"/>
      <c r="R17" s="18">
        <v>0</v>
      </c>
      <c r="S17" s="18"/>
      <c r="T17" s="18"/>
    </row>
    <row r="18" spans="2:20" x14ac:dyDescent="0.2">
      <c r="B18" s="43"/>
      <c r="C18" s="44"/>
      <c r="D18" s="44"/>
      <c r="E18" s="44"/>
      <c r="F18" s="44"/>
      <c r="G18" s="44"/>
      <c r="H18" s="44"/>
      <c r="I18" s="44"/>
      <c r="J18" s="44"/>
      <c r="K18" s="22"/>
      <c r="L18" s="44"/>
      <c r="M18" s="22"/>
      <c r="N18" s="22"/>
      <c r="O18" s="22"/>
      <c r="P18" s="22"/>
      <c r="Q18" s="22"/>
      <c r="R18" s="22"/>
      <c r="S18" s="22"/>
      <c r="T18" s="22"/>
    </row>
    <row r="19" spans="2:20" ht="15" x14ac:dyDescent="0.25">
      <c r="B19" s="16" t="s">
        <v>282</v>
      </c>
      <c r="C19" s="41"/>
      <c r="D19" s="41"/>
      <c r="E19" s="41"/>
      <c r="F19" s="41"/>
      <c r="G19" s="41"/>
      <c r="H19" s="41"/>
      <c r="I19" s="41"/>
      <c r="J19" s="41"/>
      <c r="K19" s="17"/>
      <c r="L19" s="41"/>
      <c r="M19" s="18"/>
      <c r="N19" s="18"/>
      <c r="O19" s="17"/>
      <c r="P19" s="17"/>
      <c r="Q19" s="17"/>
      <c r="R19" s="18"/>
      <c r="S19" s="18"/>
      <c r="T19" s="18"/>
    </row>
    <row r="20" spans="2:20" ht="15" x14ac:dyDescent="0.25">
      <c r="B20" s="19" t="s">
        <v>102</v>
      </c>
      <c r="C20" s="42" t="s">
        <v>102</v>
      </c>
      <c r="D20" s="42" t="s">
        <v>102</v>
      </c>
      <c r="E20" s="42" t="s">
        <v>102</v>
      </c>
      <c r="F20" s="42" t="s">
        <v>102</v>
      </c>
      <c r="G20" s="42" t="s">
        <v>102</v>
      </c>
      <c r="H20" s="42" t="s">
        <v>102</v>
      </c>
      <c r="I20" s="42" t="s">
        <v>102</v>
      </c>
      <c r="J20" s="42"/>
      <c r="K20" s="17"/>
      <c r="L20" s="42" t="s">
        <v>102</v>
      </c>
      <c r="M20" s="18">
        <v>0</v>
      </c>
      <c r="N20" s="18"/>
      <c r="O20" s="17">
        <v>0</v>
      </c>
      <c r="P20" s="17">
        <v>0</v>
      </c>
      <c r="Q20" s="17"/>
      <c r="R20" s="18">
        <v>0</v>
      </c>
      <c r="S20" s="18"/>
      <c r="T20" s="18"/>
    </row>
    <row r="21" spans="2:20" x14ac:dyDescent="0.2">
      <c r="B21" s="43"/>
      <c r="C21" s="44"/>
      <c r="D21" s="44"/>
      <c r="E21" s="44"/>
      <c r="F21" s="44"/>
      <c r="G21" s="44"/>
      <c r="H21" s="44"/>
      <c r="I21" s="44"/>
      <c r="J21" s="44"/>
      <c r="K21" s="22"/>
      <c r="L21" s="44"/>
      <c r="M21" s="22"/>
      <c r="N21" s="22"/>
      <c r="O21" s="22"/>
      <c r="P21" s="22"/>
      <c r="Q21" s="22"/>
      <c r="R21" s="22"/>
      <c r="S21" s="22"/>
      <c r="T21" s="22"/>
    </row>
    <row r="22" spans="2:20" ht="15" x14ac:dyDescent="0.25">
      <c r="B22" s="23" t="s">
        <v>283</v>
      </c>
      <c r="C22" s="41"/>
      <c r="D22" s="41"/>
      <c r="E22" s="41"/>
      <c r="F22" s="41"/>
      <c r="G22" s="41"/>
      <c r="H22" s="41"/>
      <c r="I22" s="41"/>
      <c r="J22" s="41"/>
      <c r="K22" s="17"/>
      <c r="L22" s="41"/>
      <c r="M22" s="18"/>
      <c r="N22" s="18"/>
      <c r="O22" s="17"/>
      <c r="P22" s="17"/>
      <c r="Q22" s="17"/>
      <c r="R22" s="18"/>
      <c r="S22" s="18"/>
      <c r="T22" s="18"/>
    </row>
    <row r="23" spans="2:20" ht="15" x14ac:dyDescent="0.25">
      <c r="B23" s="16" t="s">
        <v>284</v>
      </c>
      <c r="C23" s="41"/>
      <c r="D23" s="41"/>
      <c r="E23" s="41"/>
      <c r="F23" s="41"/>
      <c r="G23" s="41"/>
      <c r="H23" s="41"/>
      <c r="I23" s="41"/>
      <c r="J23" s="41"/>
      <c r="K23" s="17"/>
      <c r="L23" s="41"/>
      <c r="M23" s="18"/>
      <c r="N23" s="18"/>
      <c r="O23" s="17"/>
      <c r="P23" s="17"/>
      <c r="Q23" s="17"/>
      <c r="R23" s="18"/>
      <c r="S23" s="18"/>
      <c r="T23" s="18"/>
    </row>
    <row r="24" spans="2:20" ht="15" x14ac:dyDescent="0.25">
      <c r="B24" s="19" t="s">
        <v>102</v>
      </c>
      <c r="C24" s="42" t="s">
        <v>102</v>
      </c>
      <c r="D24" s="42" t="s">
        <v>102</v>
      </c>
      <c r="E24" s="42" t="s">
        <v>102</v>
      </c>
      <c r="F24" s="42" t="s">
        <v>102</v>
      </c>
      <c r="G24" s="42" t="s">
        <v>102</v>
      </c>
      <c r="H24" s="42" t="s">
        <v>102</v>
      </c>
      <c r="I24" s="42" t="s">
        <v>102</v>
      </c>
      <c r="J24" s="42"/>
      <c r="K24" s="17"/>
      <c r="L24" s="42" t="s">
        <v>102</v>
      </c>
      <c r="M24" s="18">
        <v>0</v>
      </c>
      <c r="N24" s="18"/>
      <c r="O24" s="17">
        <v>0</v>
      </c>
      <c r="P24" s="17">
        <v>0</v>
      </c>
      <c r="Q24" s="17"/>
      <c r="R24" s="18">
        <v>0</v>
      </c>
      <c r="S24" s="18"/>
      <c r="T24" s="18"/>
    </row>
    <row r="25" spans="2:20" x14ac:dyDescent="0.2">
      <c r="B25" s="43"/>
      <c r="C25" s="44"/>
      <c r="D25" s="44"/>
      <c r="E25" s="44"/>
      <c r="F25" s="44"/>
      <c r="G25" s="44"/>
      <c r="H25" s="44"/>
      <c r="I25" s="44"/>
      <c r="J25" s="44"/>
      <c r="K25" s="22"/>
      <c r="L25" s="44"/>
      <c r="M25" s="22"/>
      <c r="N25" s="22"/>
      <c r="O25" s="22"/>
      <c r="P25" s="22"/>
      <c r="Q25" s="22"/>
      <c r="R25" s="22"/>
      <c r="S25" s="22"/>
      <c r="T25" s="22"/>
    </row>
    <row r="26" spans="2:20" ht="15" x14ac:dyDescent="0.25">
      <c r="B26" s="16" t="s">
        <v>285</v>
      </c>
      <c r="C26" s="41"/>
      <c r="D26" s="41"/>
      <c r="E26" s="41"/>
      <c r="F26" s="41"/>
      <c r="G26" s="41"/>
      <c r="H26" s="41"/>
      <c r="I26" s="41"/>
      <c r="J26" s="41"/>
      <c r="K26" s="17"/>
      <c r="L26" s="41"/>
      <c r="M26" s="18"/>
      <c r="N26" s="18"/>
      <c r="O26" s="17"/>
      <c r="P26" s="17"/>
      <c r="Q26" s="17"/>
      <c r="R26" s="18"/>
      <c r="S26" s="18"/>
      <c r="T26" s="18"/>
    </row>
    <row r="27" spans="2:20" ht="15" x14ac:dyDescent="0.25">
      <c r="B27" s="19" t="s">
        <v>102</v>
      </c>
      <c r="C27" s="42" t="s">
        <v>102</v>
      </c>
      <c r="D27" s="42" t="s">
        <v>102</v>
      </c>
      <c r="E27" s="42" t="s">
        <v>102</v>
      </c>
      <c r="F27" s="42" t="s">
        <v>102</v>
      </c>
      <c r="G27" s="42" t="s">
        <v>102</v>
      </c>
      <c r="H27" s="42" t="s">
        <v>102</v>
      </c>
      <c r="I27" s="42" t="s">
        <v>102</v>
      </c>
      <c r="J27" s="42"/>
      <c r="K27" s="17"/>
      <c r="L27" s="42" t="s">
        <v>102</v>
      </c>
      <c r="M27" s="18">
        <v>0</v>
      </c>
      <c r="N27" s="18"/>
      <c r="O27" s="17">
        <v>0</v>
      </c>
      <c r="P27" s="17">
        <v>0</v>
      </c>
      <c r="Q27" s="17"/>
      <c r="R27" s="18">
        <v>0</v>
      </c>
      <c r="S27" s="18"/>
      <c r="T27" s="18"/>
    </row>
    <row r="28" spans="2:20" x14ac:dyDescent="0.2">
      <c r="B28" s="43"/>
      <c r="C28" s="44"/>
      <c r="D28" s="44"/>
      <c r="E28" s="44"/>
      <c r="F28" s="44"/>
      <c r="G28" s="44"/>
      <c r="H28" s="44"/>
      <c r="I28" s="44"/>
      <c r="J28" s="44"/>
      <c r="K28" s="22"/>
      <c r="L28" s="44"/>
      <c r="M28" s="22"/>
      <c r="N28" s="22"/>
      <c r="O28" s="22"/>
      <c r="P28" s="22"/>
      <c r="Q28" s="22"/>
      <c r="R28" s="22"/>
      <c r="S28" s="22"/>
      <c r="T28" s="22"/>
    </row>
    <row r="29" spans="2:20" x14ac:dyDescent="0.2"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7"/>
      <c r="M29" s="48"/>
      <c r="N29" s="48"/>
      <c r="O29" s="48"/>
      <c r="P29" s="48"/>
      <c r="Q29" s="48"/>
      <c r="R29" s="48"/>
      <c r="S29" s="48"/>
      <c r="T29" s="48"/>
    </row>
    <row r="31" spans="2:20" x14ac:dyDescent="0.2">
      <c r="B31" s="34" t="s">
        <v>60</v>
      </c>
    </row>
    <row r="33" spans="2:2" x14ac:dyDescent="0.2">
      <c r="B33" s="35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T325"/>
  <sheetViews>
    <sheetView showGridLines="0" rightToLeft="1" zoomScale="80" zoomScaleNormal="80" workbookViewId="0"/>
  </sheetViews>
  <sheetFormatPr defaultRowHeight="14.25" x14ac:dyDescent="0.2"/>
  <cols>
    <col min="2" max="2" width="57.375" bestFit="1" customWidth="1"/>
    <col min="3" max="6" width="19.25" customWidth="1"/>
    <col min="7" max="7" width="42.625" bestFit="1" customWidth="1"/>
    <col min="8" max="20" width="19.25" customWidth="1"/>
  </cols>
  <sheetData>
    <row r="1" spans="2:20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ht="15" x14ac:dyDescent="0.25">
      <c r="B6" s="5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ht="15" x14ac:dyDescent="0.25">
      <c r="B7" s="5" t="s">
        <v>287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ht="30" x14ac:dyDescent="0.2">
      <c r="B8" s="36" t="s">
        <v>62</v>
      </c>
      <c r="C8" s="37" t="s">
        <v>63</v>
      </c>
      <c r="D8" s="37" t="s">
        <v>156</v>
      </c>
      <c r="E8" s="37" t="s">
        <v>276</v>
      </c>
      <c r="F8" s="37" t="s">
        <v>64</v>
      </c>
      <c r="G8" s="37" t="s">
        <v>277</v>
      </c>
      <c r="H8" s="37" t="s">
        <v>65</v>
      </c>
      <c r="I8" s="37" t="s">
        <v>66</v>
      </c>
      <c r="J8" s="37" t="s">
        <v>157</v>
      </c>
      <c r="K8" s="37" t="s">
        <v>158</v>
      </c>
      <c r="L8" s="37" t="s">
        <v>67</v>
      </c>
      <c r="M8" s="37" t="s">
        <v>68</v>
      </c>
      <c r="N8" s="37" t="s">
        <v>69</v>
      </c>
      <c r="O8" s="37" t="s">
        <v>159</v>
      </c>
      <c r="P8" s="37" t="s">
        <v>160</v>
      </c>
      <c r="Q8" s="37" t="s">
        <v>70</v>
      </c>
      <c r="R8" s="37" t="s">
        <v>161</v>
      </c>
      <c r="S8" s="37" t="s">
        <v>71</v>
      </c>
      <c r="T8" s="37" t="s">
        <v>72</v>
      </c>
    </row>
    <row r="9" spans="2:20" x14ac:dyDescent="0.2">
      <c r="B9" s="9"/>
      <c r="C9" s="10"/>
      <c r="D9" s="10"/>
      <c r="E9" s="10"/>
      <c r="F9" s="10"/>
      <c r="G9" s="10"/>
      <c r="H9" s="10"/>
      <c r="I9" s="10"/>
      <c r="J9" s="10" t="s">
        <v>162</v>
      </c>
      <c r="K9" s="10" t="s">
        <v>163</v>
      </c>
      <c r="L9" s="10"/>
      <c r="M9" s="10" t="s">
        <v>12</v>
      </c>
      <c r="N9" s="10" t="s">
        <v>12</v>
      </c>
      <c r="O9" s="10" t="s">
        <v>164</v>
      </c>
      <c r="P9" s="10" t="s">
        <v>165</v>
      </c>
      <c r="Q9" s="10" t="s">
        <v>11</v>
      </c>
      <c r="R9" s="10" t="s">
        <v>12</v>
      </c>
      <c r="S9" s="10" t="s">
        <v>11</v>
      </c>
      <c r="T9" s="10" t="s">
        <v>12</v>
      </c>
    </row>
    <row r="10" spans="2:20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  <c r="M10" s="12" t="s">
        <v>166</v>
      </c>
      <c r="N10" s="12" t="s">
        <v>167</v>
      </c>
      <c r="O10" s="12" t="s">
        <v>168</v>
      </c>
      <c r="P10" s="12" t="s">
        <v>169</v>
      </c>
      <c r="Q10" s="12" t="s">
        <v>170</v>
      </c>
      <c r="R10" s="12" t="s">
        <v>278</v>
      </c>
      <c r="S10" s="12" t="s">
        <v>279</v>
      </c>
      <c r="T10" s="12" t="s">
        <v>280</v>
      </c>
    </row>
    <row r="11" spans="2:20" ht="15" x14ac:dyDescent="0.25">
      <c r="B11" s="24" t="s">
        <v>1096</v>
      </c>
      <c r="C11" s="45"/>
      <c r="D11" s="45"/>
      <c r="E11" s="45"/>
      <c r="F11" s="45"/>
      <c r="G11" s="45"/>
      <c r="H11" s="45"/>
      <c r="I11" s="45"/>
      <c r="J11" s="45"/>
      <c r="K11" s="25">
        <v>4.1193854067244722</v>
      </c>
      <c r="L11" s="45"/>
      <c r="M11" s="26"/>
      <c r="N11" s="26">
        <v>1.2061887372229881E-2</v>
      </c>
      <c r="O11" s="25"/>
      <c r="P11" s="25"/>
      <c r="Q11" s="25">
        <v>2930781.2188167893</v>
      </c>
      <c r="R11" s="26"/>
      <c r="S11" s="26">
        <v>1</v>
      </c>
      <c r="T11" s="26">
        <v>0.14530268685263564</v>
      </c>
    </row>
    <row r="12" spans="2:20" ht="15" hidden="1" x14ac:dyDescent="0.25">
      <c r="B12" s="13" t="s">
        <v>81</v>
      </c>
      <c r="C12" s="38"/>
      <c r="D12" s="38"/>
      <c r="E12" s="38"/>
      <c r="F12" s="38"/>
      <c r="G12" s="38"/>
      <c r="H12" s="38"/>
      <c r="I12" s="38"/>
      <c r="J12" s="38"/>
      <c r="K12" s="40">
        <v>4.1174211235351565</v>
      </c>
      <c r="L12" s="38"/>
      <c r="M12" s="39"/>
      <c r="N12" s="39">
        <v>6.2457104204510271E-3</v>
      </c>
      <c r="O12" s="40"/>
      <c r="P12" s="40"/>
      <c r="Q12" s="40">
        <v>2380149.1393832513</v>
      </c>
      <c r="R12" s="39"/>
      <c r="S12" s="39">
        <v>0.81212105635921938</v>
      </c>
      <c r="T12" s="39">
        <v>0.11800337153859532</v>
      </c>
    </row>
    <row r="13" spans="2:20" ht="15" hidden="1" x14ac:dyDescent="0.25">
      <c r="B13" s="16" t="s">
        <v>281</v>
      </c>
      <c r="C13" s="41"/>
      <c r="D13" s="41"/>
      <c r="E13" s="41"/>
      <c r="F13" s="41"/>
      <c r="G13" s="41"/>
      <c r="H13" s="41"/>
      <c r="I13" s="41"/>
      <c r="J13" s="41"/>
      <c r="K13" s="17">
        <v>4.053661555022023</v>
      </c>
      <c r="L13" s="41"/>
      <c r="M13" s="18"/>
      <c r="N13" s="18">
        <v>3.8769266145439437E-3</v>
      </c>
      <c r="O13" s="17"/>
      <c r="P13" s="17"/>
      <c r="Q13" s="17">
        <v>1872637.9982104793</v>
      </c>
      <c r="R13" s="18"/>
      <c r="S13" s="18">
        <v>0.63895523356960027</v>
      </c>
      <c r="T13" s="18">
        <v>9.2841912216216294E-2</v>
      </c>
    </row>
    <row r="14" spans="2:20" ht="15" hidden="1" x14ac:dyDescent="0.25">
      <c r="B14" s="19" t="s">
        <v>288</v>
      </c>
      <c r="C14" s="42" t="s">
        <v>289</v>
      </c>
      <c r="D14" s="42" t="s">
        <v>174</v>
      </c>
      <c r="E14" s="42" t="s">
        <v>290</v>
      </c>
      <c r="F14" s="42" t="s">
        <v>291</v>
      </c>
      <c r="G14" s="42" t="s">
        <v>292</v>
      </c>
      <c r="H14" s="42" t="s">
        <v>86</v>
      </c>
      <c r="I14" s="42" t="s">
        <v>87</v>
      </c>
      <c r="J14" s="42"/>
      <c r="K14" s="17">
        <v>3.2199999999999993</v>
      </c>
      <c r="L14" s="42" t="s">
        <v>88</v>
      </c>
      <c r="M14" s="18">
        <v>5.8999999999999981E-3</v>
      </c>
      <c r="N14" s="18">
        <v>0</v>
      </c>
      <c r="O14" s="17">
        <v>66947677.279999994</v>
      </c>
      <c r="P14" s="17">
        <v>99.31</v>
      </c>
      <c r="Q14" s="17">
        <v>66485.731045875014</v>
      </c>
      <c r="R14" s="18">
        <v>1.24E-2</v>
      </c>
      <c r="S14" s="18">
        <v>2.2685327249611805E-2</v>
      </c>
      <c r="T14" s="18">
        <v>3.2962390014999068E-3</v>
      </c>
    </row>
    <row r="15" spans="2:20" ht="15" hidden="1" x14ac:dyDescent="0.25">
      <c r="B15" s="19" t="s">
        <v>293</v>
      </c>
      <c r="C15" s="42" t="s">
        <v>294</v>
      </c>
      <c r="D15" s="42" t="s">
        <v>174</v>
      </c>
      <c r="E15" s="42" t="s">
        <v>290</v>
      </c>
      <c r="F15" s="42" t="s">
        <v>295</v>
      </c>
      <c r="G15" s="42" t="s">
        <v>292</v>
      </c>
      <c r="H15" s="42" t="s">
        <v>86</v>
      </c>
      <c r="I15" s="42" t="s">
        <v>87</v>
      </c>
      <c r="J15" s="42"/>
      <c r="K15" s="17">
        <v>5.35</v>
      </c>
      <c r="L15" s="42" t="s">
        <v>88</v>
      </c>
      <c r="M15" s="18">
        <v>9.8999999999999973E-3</v>
      </c>
      <c r="N15" s="18">
        <v>9.9999999999999978E-5</v>
      </c>
      <c r="O15" s="17">
        <v>24602220.779999997</v>
      </c>
      <c r="P15" s="17">
        <v>100.55</v>
      </c>
      <c r="Q15" s="17">
        <v>24737.537494615004</v>
      </c>
      <c r="R15" s="18">
        <v>8.2000000000000007E-3</v>
      </c>
      <c r="S15" s="18">
        <v>8.4405950658445958E-3</v>
      </c>
      <c r="T15" s="18">
        <v>1.2264411417023189E-3</v>
      </c>
    </row>
    <row r="16" spans="2:20" ht="15" hidden="1" x14ac:dyDescent="0.25">
      <c r="B16" s="19" t="s">
        <v>297</v>
      </c>
      <c r="C16" s="42" t="s">
        <v>298</v>
      </c>
      <c r="D16" s="42" t="s">
        <v>174</v>
      </c>
      <c r="E16" s="42" t="s">
        <v>290</v>
      </c>
      <c r="F16" s="42" t="s">
        <v>295</v>
      </c>
      <c r="G16" s="42" t="s">
        <v>292</v>
      </c>
      <c r="H16" s="42" t="s">
        <v>86</v>
      </c>
      <c r="I16" s="42" t="s">
        <v>87</v>
      </c>
      <c r="J16" s="42"/>
      <c r="K16" s="17">
        <v>2.4299999999999997</v>
      </c>
      <c r="L16" s="42" t="s">
        <v>88</v>
      </c>
      <c r="M16" s="18">
        <v>4.0999999999999977E-3</v>
      </c>
      <c r="N16" s="18">
        <v>3.4999999999999983E-3</v>
      </c>
      <c r="O16" s="17">
        <v>12918904.679999998</v>
      </c>
      <c r="P16" s="17">
        <v>98.68</v>
      </c>
      <c r="Q16" s="17">
        <v>12748.375139106005</v>
      </c>
      <c r="R16" s="18">
        <v>6.2000000000000006E-3</v>
      </c>
      <c r="S16" s="18">
        <v>4.3498214937561118E-3</v>
      </c>
      <c r="T16" s="18">
        <v>6.3204075037210814E-4</v>
      </c>
    </row>
    <row r="17" spans="2:20" ht="15" hidden="1" x14ac:dyDescent="0.25">
      <c r="B17" s="19" t="s">
        <v>299</v>
      </c>
      <c r="C17" s="42" t="s">
        <v>300</v>
      </c>
      <c r="D17" s="42" t="s">
        <v>174</v>
      </c>
      <c r="E17" s="42" t="s">
        <v>290</v>
      </c>
      <c r="F17" s="42" t="s">
        <v>295</v>
      </c>
      <c r="G17" s="42" t="s">
        <v>292</v>
      </c>
      <c r="H17" s="42" t="s">
        <v>86</v>
      </c>
      <c r="I17" s="42" t="s">
        <v>87</v>
      </c>
      <c r="J17" s="42"/>
      <c r="K17" s="17">
        <v>2.8200000000000003</v>
      </c>
      <c r="L17" s="42" t="s">
        <v>88</v>
      </c>
      <c r="M17" s="18">
        <v>6.3999999999999994E-3</v>
      </c>
      <c r="N17" s="18">
        <v>9.9999999999999991E-5</v>
      </c>
      <c r="O17" s="17">
        <v>47063356.759999998</v>
      </c>
      <c r="P17" s="17">
        <v>99.05</v>
      </c>
      <c r="Q17" s="17">
        <v>46616.248935654992</v>
      </c>
      <c r="R17" s="18">
        <v>1.4700000000000001E-2</v>
      </c>
      <c r="S17" s="18">
        <v>1.5905741662448226E-2</v>
      </c>
      <c r="T17" s="18">
        <v>2.3111469999376349E-3</v>
      </c>
    </row>
    <row r="18" spans="2:20" ht="15" hidden="1" x14ac:dyDescent="0.25">
      <c r="B18" s="19" t="s">
        <v>302</v>
      </c>
      <c r="C18" s="42" t="s">
        <v>303</v>
      </c>
      <c r="D18" s="42" t="s">
        <v>174</v>
      </c>
      <c r="E18" s="42" t="s">
        <v>290</v>
      </c>
      <c r="F18" s="42" t="s">
        <v>295</v>
      </c>
      <c r="G18" s="42" t="s">
        <v>292</v>
      </c>
      <c r="H18" s="42" t="s">
        <v>86</v>
      </c>
      <c r="I18" s="42" t="s">
        <v>87</v>
      </c>
      <c r="J18" s="42"/>
      <c r="K18" s="17">
        <v>4</v>
      </c>
      <c r="L18" s="42" t="s">
        <v>88</v>
      </c>
      <c r="M18" s="18">
        <v>3.9999999999999994E-2</v>
      </c>
      <c r="N18" s="18">
        <v>1.0000000000000003E-4</v>
      </c>
      <c r="O18" s="17">
        <v>22999598.989999995</v>
      </c>
      <c r="P18" s="17">
        <v>116.5</v>
      </c>
      <c r="Q18" s="17">
        <v>26794.54094915</v>
      </c>
      <c r="R18" s="18">
        <v>1.0800000000000001E-2</v>
      </c>
      <c r="S18" s="18">
        <v>9.1424568907151147E-3</v>
      </c>
      <c r="T18" s="18">
        <v>1.3284235506552994E-3</v>
      </c>
    </row>
    <row r="19" spans="2:20" ht="15" hidden="1" x14ac:dyDescent="0.25">
      <c r="B19" s="19" t="s">
        <v>304</v>
      </c>
      <c r="C19" s="42" t="s">
        <v>305</v>
      </c>
      <c r="D19" s="42" t="s">
        <v>174</v>
      </c>
      <c r="E19" s="42" t="s">
        <v>290</v>
      </c>
      <c r="F19" s="42" t="s">
        <v>295</v>
      </c>
      <c r="G19" s="42" t="s">
        <v>292</v>
      </c>
      <c r="H19" s="42" t="s">
        <v>86</v>
      </c>
      <c r="I19" s="42" t="s">
        <v>87</v>
      </c>
      <c r="J19" s="42"/>
      <c r="K19" s="17">
        <v>1.7899999999999996</v>
      </c>
      <c r="L19" s="42" t="s">
        <v>88</v>
      </c>
      <c r="M19" s="18">
        <v>2.5800000000000007E-2</v>
      </c>
      <c r="N19" s="18">
        <v>1E-4</v>
      </c>
      <c r="O19" s="17">
        <v>57290040.29999999</v>
      </c>
      <c r="P19" s="17">
        <v>105.96</v>
      </c>
      <c r="Q19" s="17">
        <v>60704.515195540007</v>
      </c>
      <c r="R19" s="18">
        <v>2.1099999999999997E-2</v>
      </c>
      <c r="S19" s="18">
        <v>2.0712741983534188E-2</v>
      </c>
      <c r="T19" s="18">
        <v>3.0096170622929074E-3</v>
      </c>
    </row>
    <row r="20" spans="2:20" ht="15" hidden="1" x14ac:dyDescent="0.25">
      <c r="B20" s="19" t="s">
        <v>306</v>
      </c>
      <c r="C20" s="42" t="s">
        <v>307</v>
      </c>
      <c r="D20" s="42" t="s">
        <v>174</v>
      </c>
      <c r="E20" s="42" t="s">
        <v>290</v>
      </c>
      <c r="F20" s="42" t="s">
        <v>295</v>
      </c>
      <c r="G20" s="42" t="s">
        <v>292</v>
      </c>
      <c r="H20" s="42" t="s">
        <v>86</v>
      </c>
      <c r="I20" s="42" t="s">
        <v>87</v>
      </c>
      <c r="J20" s="42"/>
      <c r="K20" s="17">
        <v>12.459999999999999</v>
      </c>
      <c r="L20" s="42" t="s">
        <v>88</v>
      </c>
      <c r="M20" s="18">
        <v>4.6999999999999993E-3</v>
      </c>
      <c r="N20" s="18">
        <v>1E-4</v>
      </c>
      <c r="O20" s="17">
        <v>23422919.890000004</v>
      </c>
      <c r="P20" s="17">
        <v>98.72</v>
      </c>
      <c r="Q20" s="17">
        <v>23123.112915448</v>
      </c>
      <c r="R20" s="18">
        <v>4.8999999999999988E-2</v>
      </c>
      <c r="S20" s="18">
        <v>7.8897437881027595E-3</v>
      </c>
      <c r="T20" s="18">
        <v>1.1464009709902228E-3</v>
      </c>
    </row>
    <row r="21" spans="2:20" ht="15" hidden="1" x14ac:dyDescent="0.25">
      <c r="B21" s="19" t="s">
        <v>308</v>
      </c>
      <c r="C21" s="42" t="s">
        <v>309</v>
      </c>
      <c r="D21" s="42" t="s">
        <v>174</v>
      </c>
      <c r="E21" s="42" t="s">
        <v>290</v>
      </c>
      <c r="F21" s="42" t="s">
        <v>310</v>
      </c>
      <c r="G21" s="42" t="s">
        <v>292</v>
      </c>
      <c r="H21" s="42" t="s">
        <v>86</v>
      </c>
      <c r="I21" s="42" t="s">
        <v>87</v>
      </c>
      <c r="J21" s="42"/>
      <c r="K21" s="17">
        <v>2.4199999999999995</v>
      </c>
      <c r="L21" s="42" t="s">
        <v>88</v>
      </c>
      <c r="M21" s="18">
        <v>1.6E-2</v>
      </c>
      <c r="N21" s="18">
        <v>0</v>
      </c>
      <c r="O21" s="17">
        <v>23124843.960000001</v>
      </c>
      <c r="P21" s="17">
        <v>102.09</v>
      </c>
      <c r="Q21" s="17">
        <v>23608.153061142002</v>
      </c>
      <c r="R21" s="18">
        <v>7.3000000000000009E-3</v>
      </c>
      <c r="S21" s="18">
        <v>8.0552423734559925E-3</v>
      </c>
      <c r="T21" s="18">
        <v>1.1704483601123576E-3</v>
      </c>
    </row>
    <row r="22" spans="2:20" ht="15" hidden="1" x14ac:dyDescent="0.25">
      <c r="B22" s="19" t="s">
        <v>311</v>
      </c>
      <c r="C22" s="42" t="s">
        <v>312</v>
      </c>
      <c r="D22" s="42" t="s">
        <v>174</v>
      </c>
      <c r="E22" s="42" t="s">
        <v>290</v>
      </c>
      <c r="F22" s="42" t="s">
        <v>310</v>
      </c>
      <c r="G22" s="42" t="s">
        <v>292</v>
      </c>
      <c r="H22" s="42" t="s">
        <v>86</v>
      </c>
      <c r="I22" s="42" t="s">
        <v>87</v>
      </c>
      <c r="J22" s="42"/>
      <c r="K22" s="17">
        <v>4.8100000000000014</v>
      </c>
      <c r="L22" s="42" t="s">
        <v>88</v>
      </c>
      <c r="M22" s="18">
        <v>5.000000000000001E-2</v>
      </c>
      <c r="N22" s="18">
        <v>1.0000000000000005E-4</v>
      </c>
      <c r="O22" s="17">
        <v>53133957.140000001</v>
      </c>
      <c r="P22" s="17">
        <v>124.44</v>
      </c>
      <c r="Q22" s="17">
        <v>66119.896135973991</v>
      </c>
      <c r="R22" s="18">
        <v>1.6799999999999999E-2</v>
      </c>
      <c r="S22" s="18">
        <v>2.2560502200388681E-2</v>
      </c>
      <c r="T22" s="18">
        <v>3.2781015864612739E-3</v>
      </c>
    </row>
    <row r="23" spans="2:20" ht="15" x14ac:dyDescent="0.25">
      <c r="B23" s="19" t="s">
        <v>313</v>
      </c>
      <c r="C23" s="42" t="s">
        <v>314</v>
      </c>
      <c r="D23" s="42" t="s">
        <v>174</v>
      </c>
      <c r="E23" s="42" t="s">
        <v>290</v>
      </c>
      <c r="F23" s="42" t="s">
        <v>310</v>
      </c>
      <c r="G23" s="42" t="s">
        <v>292</v>
      </c>
      <c r="H23" s="42" t="s">
        <v>86</v>
      </c>
      <c r="I23" s="42" t="s">
        <v>87</v>
      </c>
      <c r="J23" s="42"/>
      <c r="K23" s="17">
        <v>0.85</v>
      </c>
      <c r="L23" s="42" t="s">
        <v>88</v>
      </c>
      <c r="M23" s="18">
        <v>4.5000000000000005E-2</v>
      </c>
      <c r="N23" s="18">
        <v>2.8999999999999998E-3</v>
      </c>
      <c r="O23" s="17">
        <v>26829</v>
      </c>
      <c r="P23" s="17">
        <v>106.16</v>
      </c>
      <c r="Q23" s="17">
        <v>28.48</v>
      </c>
      <c r="R23" s="18">
        <v>1E-4</v>
      </c>
      <c r="S23" s="18">
        <v>9.7175455530924631E-6</v>
      </c>
      <c r="T23" s="18">
        <v>1.4119854784772163E-6</v>
      </c>
    </row>
    <row r="24" spans="2:20" ht="15" hidden="1" x14ac:dyDescent="0.25">
      <c r="B24" s="19" t="s">
        <v>315</v>
      </c>
      <c r="C24" s="42" t="s">
        <v>316</v>
      </c>
      <c r="D24" s="42" t="s">
        <v>174</v>
      </c>
      <c r="E24" s="42" t="s">
        <v>290</v>
      </c>
      <c r="F24" s="42" t="s">
        <v>310</v>
      </c>
      <c r="G24" s="42" t="s">
        <v>292</v>
      </c>
      <c r="H24" s="42" t="s">
        <v>86</v>
      </c>
      <c r="I24" s="42" t="s">
        <v>87</v>
      </c>
      <c r="J24" s="42"/>
      <c r="K24" s="17">
        <v>3.4500000000000006</v>
      </c>
      <c r="L24" s="42" t="s">
        <v>88</v>
      </c>
      <c r="M24" s="18">
        <v>7.000000000000001E-3</v>
      </c>
      <c r="N24" s="18">
        <v>1.0000000000000003E-4</v>
      </c>
      <c r="O24" s="17">
        <v>26256797.520000007</v>
      </c>
      <c r="P24" s="17">
        <v>100.71</v>
      </c>
      <c r="Q24" s="17">
        <v>26443.215198656995</v>
      </c>
      <c r="R24" s="18">
        <v>6.000000000000001E-3</v>
      </c>
      <c r="S24" s="18">
        <v>9.0225824530609667E-3</v>
      </c>
      <c r="T24" s="18">
        <v>1.3110054727792028E-3</v>
      </c>
    </row>
    <row r="25" spans="2:20" ht="15" hidden="1" x14ac:dyDescent="0.25">
      <c r="B25" s="19" t="s">
        <v>317</v>
      </c>
      <c r="C25" s="42" t="s">
        <v>318</v>
      </c>
      <c r="D25" s="42" t="s">
        <v>174</v>
      </c>
      <c r="E25" s="42" t="s">
        <v>290</v>
      </c>
      <c r="F25" s="42" t="s">
        <v>319</v>
      </c>
      <c r="G25" s="42" t="s">
        <v>292</v>
      </c>
      <c r="H25" s="42" t="s">
        <v>95</v>
      </c>
      <c r="I25" s="42" t="s">
        <v>87</v>
      </c>
      <c r="J25" s="42"/>
      <c r="K25" s="17">
        <v>0.82000000000000006</v>
      </c>
      <c r="L25" s="42" t="s">
        <v>88</v>
      </c>
      <c r="M25" s="18">
        <v>4.2000000000000003E-2</v>
      </c>
      <c r="N25" s="18">
        <v>6.3E-3</v>
      </c>
      <c r="O25" s="17">
        <v>152226.11000000002</v>
      </c>
      <c r="P25" s="17">
        <v>128.36000000000001</v>
      </c>
      <c r="Q25" s="17">
        <v>195.4</v>
      </c>
      <c r="R25" s="18">
        <v>1.5E-3</v>
      </c>
      <c r="S25" s="18">
        <v>6.6671643296147023E-5</v>
      </c>
      <c r="T25" s="18">
        <v>9.6875689078106759E-6</v>
      </c>
    </row>
    <row r="26" spans="2:20" ht="15" hidden="1" x14ac:dyDescent="0.25">
      <c r="B26" s="19" t="s">
        <v>320</v>
      </c>
      <c r="C26" s="42" t="s">
        <v>321</v>
      </c>
      <c r="D26" s="42" t="s">
        <v>174</v>
      </c>
      <c r="E26" s="42" t="s">
        <v>290</v>
      </c>
      <c r="F26" s="42" t="s">
        <v>291</v>
      </c>
      <c r="G26" s="42" t="s">
        <v>292</v>
      </c>
      <c r="H26" s="42" t="s">
        <v>95</v>
      </c>
      <c r="I26" s="42" t="s">
        <v>87</v>
      </c>
      <c r="J26" s="42"/>
      <c r="K26" s="17">
        <v>0.60000000000000009</v>
      </c>
      <c r="L26" s="42" t="s">
        <v>88</v>
      </c>
      <c r="M26" s="18">
        <v>4.3999999999999991E-2</v>
      </c>
      <c r="N26" s="18">
        <v>0</v>
      </c>
      <c r="O26" s="17">
        <v>4730399.8499999996</v>
      </c>
      <c r="P26" s="17">
        <v>121.55</v>
      </c>
      <c r="Q26" s="17">
        <v>5749.7965502150009</v>
      </c>
      <c r="R26" s="18">
        <v>7.2000000000000007E-3</v>
      </c>
      <c r="S26" s="18">
        <v>1.9618648138247249E-3</v>
      </c>
      <c r="T26" s="18">
        <v>2.8506422869037834E-4</v>
      </c>
    </row>
    <row r="27" spans="2:20" ht="15" hidden="1" x14ac:dyDescent="0.25">
      <c r="B27" s="19" t="s">
        <v>322</v>
      </c>
      <c r="C27" s="42" t="s">
        <v>323</v>
      </c>
      <c r="D27" s="42" t="s">
        <v>174</v>
      </c>
      <c r="E27" s="42" t="s">
        <v>290</v>
      </c>
      <c r="F27" s="42" t="s">
        <v>291</v>
      </c>
      <c r="G27" s="42" t="s">
        <v>292</v>
      </c>
      <c r="H27" s="42" t="s">
        <v>95</v>
      </c>
      <c r="I27" s="42" t="s">
        <v>87</v>
      </c>
      <c r="J27" s="42"/>
      <c r="K27" s="17">
        <v>0.45000000000000012</v>
      </c>
      <c r="L27" s="42" t="s">
        <v>88</v>
      </c>
      <c r="M27" s="18">
        <v>2.6000000000000009E-2</v>
      </c>
      <c r="N27" s="18">
        <v>0</v>
      </c>
      <c r="O27" s="17">
        <v>25001859.279999997</v>
      </c>
      <c r="P27" s="17">
        <v>108.56</v>
      </c>
      <c r="Q27" s="17">
        <v>27142.018435045997</v>
      </c>
      <c r="R27" s="18">
        <v>7.4000000000000012E-3</v>
      </c>
      <c r="S27" s="18">
        <v>9.2610182775784717E-3</v>
      </c>
      <c r="T27" s="18">
        <v>1.3456508387235198E-3</v>
      </c>
    </row>
    <row r="28" spans="2:20" ht="15" hidden="1" x14ac:dyDescent="0.25">
      <c r="B28" s="19" t="s">
        <v>324</v>
      </c>
      <c r="C28" s="42" t="s">
        <v>325</v>
      </c>
      <c r="D28" s="42" t="s">
        <v>174</v>
      </c>
      <c r="E28" s="42" t="s">
        <v>290</v>
      </c>
      <c r="F28" s="42" t="s">
        <v>291</v>
      </c>
      <c r="G28" s="42" t="s">
        <v>292</v>
      </c>
      <c r="H28" s="42" t="s">
        <v>95</v>
      </c>
      <c r="I28" s="42" t="s">
        <v>87</v>
      </c>
      <c r="J28" s="42"/>
      <c r="K28" s="17">
        <v>3.4299999999999993</v>
      </c>
      <c r="L28" s="42" t="s">
        <v>88</v>
      </c>
      <c r="M28" s="18">
        <v>3.3999999999999989E-2</v>
      </c>
      <c r="N28" s="18">
        <v>9.9999999999999964E-5</v>
      </c>
      <c r="O28" s="17">
        <v>32461013.129999992</v>
      </c>
      <c r="P28" s="17">
        <v>113.09</v>
      </c>
      <c r="Q28" s="17">
        <v>36710.161022898013</v>
      </c>
      <c r="R28" s="18">
        <v>1.7100000000000001E-2</v>
      </c>
      <c r="S28" s="18">
        <v>1.2525725491621167E-2</v>
      </c>
      <c r="T28" s="18">
        <v>1.8200215687111062E-3</v>
      </c>
    </row>
    <row r="29" spans="2:20" ht="15" hidden="1" x14ac:dyDescent="0.25">
      <c r="B29" s="19" t="s">
        <v>326</v>
      </c>
      <c r="C29" s="42" t="s">
        <v>327</v>
      </c>
      <c r="D29" s="42" t="s">
        <v>174</v>
      </c>
      <c r="E29" s="42" t="s">
        <v>290</v>
      </c>
      <c r="F29" s="42" t="s">
        <v>295</v>
      </c>
      <c r="G29" s="42" t="s">
        <v>292</v>
      </c>
      <c r="H29" s="42" t="s">
        <v>95</v>
      </c>
      <c r="I29" s="42" t="s">
        <v>87</v>
      </c>
      <c r="J29" s="42"/>
      <c r="K29" s="17">
        <v>0.16000000000000003</v>
      </c>
      <c r="L29" s="42" t="s">
        <v>88</v>
      </c>
      <c r="M29" s="18">
        <v>3.9000000000000007E-2</v>
      </c>
      <c r="N29" s="18">
        <v>0</v>
      </c>
      <c r="O29" s="17">
        <v>795969.02999999991</v>
      </c>
      <c r="P29" s="17">
        <v>123.44</v>
      </c>
      <c r="Q29" s="17">
        <v>982.544170624</v>
      </c>
      <c r="R29" s="18">
        <v>5.0000000000000001E-4</v>
      </c>
      <c r="S29" s="18">
        <v>3.3524992050436005E-4</v>
      </c>
      <c r="T29" s="18">
        <v>4.871271421641602E-5</v>
      </c>
    </row>
    <row r="30" spans="2:20" ht="15" hidden="1" x14ac:dyDescent="0.25">
      <c r="B30" s="19" t="s">
        <v>328</v>
      </c>
      <c r="C30" s="42" t="s">
        <v>329</v>
      </c>
      <c r="D30" s="42" t="s">
        <v>174</v>
      </c>
      <c r="E30" s="42" t="s">
        <v>290</v>
      </c>
      <c r="F30" s="42" t="s">
        <v>330</v>
      </c>
      <c r="G30" s="42" t="s">
        <v>331</v>
      </c>
      <c r="H30" s="42" t="s">
        <v>95</v>
      </c>
      <c r="I30" s="42" t="s">
        <v>87</v>
      </c>
      <c r="J30" s="42"/>
      <c r="K30" s="17">
        <v>5.4700000000000024</v>
      </c>
      <c r="L30" s="42" t="s">
        <v>88</v>
      </c>
      <c r="M30" s="18">
        <v>1.6399999999999998E-2</v>
      </c>
      <c r="N30" s="18">
        <v>9.9999999999999991E-5</v>
      </c>
      <c r="O30" s="17">
        <v>8694844.0599999987</v>
      </c>
      <c r="P30" s="17">
        <v>101.5</v>
      </c>
      <c r="Q30" s="17">
        <v>8825.2567704000012</v>
      </c>
      <c r="R30" s="18">
        <v>8.6E-3</v>
      </c>
      <c r="S30" s="18">
        <v>3.0112301504248485E-3</v>
      </c>
      <c r="T30" s="18">
        <v>4.3753983158839669E-4</v>
      </c>
    </row>
    <row r="31" spans="2:20" ht="15" hidden="1" x14ac:dyDescent="0.25">
      <c r="B31" s="19" t="s">
        <v>332</v>
      </c>
      <c r="C31" s="42" t="s">
        <v>333</v>
      </c>
      <c r="D31" s="42" t="s">
        <v>174</v>
      </c>
      <c r="E31" s="42" t="s">
        <v>290</v>
      </c>
      <c r="F31" s="42" t="s">
        <v>330</v>
      </c>
      <c r="G31" s="42" t="s">
        <v>331</v>
      </c>
      <c r="H31" s="42" t="s">
        <v>334</v>
      </c>
      <c r="I31" s="42" t="s">
        <v>335</v>
      </c>
      <c r="J31" s="42"/>
      <c r="K31" s="17">
        <v>6.7900000000000009</v>
      </c>
      <c r="L31" s="42" t="s">
        <v>88</v>
      </c>
      <c r="M31" s="18">
        <v>1.3400000000000006E-2</v>
      </c>
      <c r="N31" s="18">
        <v>2.0000000000000009E-4</v>
      </c>
      <c r="O31" s="17">
        <v>37777110.38000001</v>
      </c>
      <c r="P31" s="17">
        <v>97.38</v>
      </c>
      <c r="Q31" s="17">
        <v>36787.35348848399</v>
      </c>
      <c r="R31" s="18">
        <v>1.7300000000000003E-2</v>
      </c>
      <c r="S31" s="18">
        <v>1.2552064020437433E-2</v>
      </c>
      <c r="T31" s="18">
        <v>1.8238486277158553E-3</v>
      </c>
    </row>
    <row r="32" spans="2:20" ht="15" hidden="1" x14ac:dyDescent="0.25">
      <c r="B32" s="19" t="s">
        <v>336</v>
      </c>
      <c r="C32" s="42" t="s">
        <v>337</v>
      </c>
      <c r="D32" s="42" t="s">
        <v>174</v>
      </c>
      <c r="E32" s="42" t="s">
        <v>290</v>
      </c>
      <c r="F32" s="42" t="s">
        <v>330</v>
      </c>
      <c r="G32" s="42" t="s">
        <v>331</v>
      </c>
      <c r="H32" s="42" t="s">
        <v>95</v>
      </c>
      <c r="I32" s="42" t="s">
        <v>87</v>
      </c>
      <c r="J32" s="42"/>
      <c r="K32" s="17">
        <v>4.419999999999999</v>
      </c>
      <c r="L32" s="42" t="s">
        <v>88</v>
      </c>
      <c r="M32" s="18">
        <v>6.499999999999998E-3</v>
      </c>
      <c r="N32" s="18">
        <v>9.9999999999999964E-5</v>
      </c>
      <c r="O32" s="17">
        <v>36060977.859999992</v>
      </c>
      <c r="P32" s="17">
        <v>97.49</v>
      </c>
      <c r="Q32" s="17">
        <v>35333.256908552008</v>
      </c>
      <c r="R32" s="18">
        <v>3.6899999999999988E-2</v>
      </c>
      <c r="S32" s="18">
        <v>1.2055917610532764E-2</v>
      </c>
      <c r="T32" s="18">
        <v>1.7517572212844177E-3</v>
      </c>
    </row>
    <row r="33" spans="2:20" ht="15" hidden="1" x14ac:dyDescent="0.25">
      <c r="B33" s="19" t="s">
        <v>338</v>
      </c>
      <c r="C33" s="42" t="s">
        <v>339</v>
      </c>
      <c r="D33" s="42" t="s">
        <v>174</v>
      </c>
      <c r="E33" s="42" t="s">
        <v>290</v>
      </c>
      <c r="F33" s="42" t="s">
        <v>310</v>
      </c>
      <c r="G33" s="42" t="s">
        <v>292</v>
      </c>
      <c r="H33" s="42" t="s">
        <v>95</v>
      </c>
      <c r="I33" s="42" t="s">
        <v>87</v>
      </c>
      <c r="J33" s="42"/>
      <c r="K33" s="17">
        <v>4.66</v>
      </c>
      <c r="L33" s="42" t="s">
        <v>88</v>
      </c>
      <c r="M33" s="18">
        <v>4.2000000000000003E-2</v>
      </c>
      <c r="N33" s="18">
        <v>8.6E-3</v>
      </c>
      <c r="O33" s="17">
        <v>135556</v>
      </c>
      <c r="P33" s="17">
        <v>121</v>
      </c>
      <c r="Q33" s="17">
        <v>164.02</v>
      </c>
      <c r="R33" s="18">
        <v>1E-4</v>
      </c>
      <c r="S33" s="18">
        <v>5.5964600478168045E-5</v>
      </c>
      <c r="T33" s="18">
        <v>8.1318068181121139E-6</v>
      </c>
    </row>
    <row r="34" spans="2:20" ht="15" hidden="1" x14ac:dyDescent="0.25">
      <c r="B34" s="19" t="s">
        <v>340</v>
      </c>
      <c r="C34" s="42" t="s">
        <v>341</v>
      </c>
      <c r="D34" s="42" t="s">
        <v>174</v>
      </c>
      <c r="E34" s="42" t="s">
        <v>290</v>
      </c>
      <c r="F34" s="42" t="s">
        <v>310</v>
      </c>
      <c r="G34" s="42" t="s">
        <v>292</v>
      </c>
      <c r="H34" s="42" t="s">
        <v>95</v>
      </c>
      <c r="I34" s="42" t="s">
        <v>87</v>
      </c>
      <c r="J34" s="42"/>
      <c r="K34" s="17">
        <v>2.4400000000000004</v>
      </c>
      <c r="L34" s="42" t="s">
        <v>88</v>
      </c>
      <c r="M34" s="18">
        <v>4.0999999999999995E-2</v>
      </c>
      <c r="N34" s="18">
        <v>1E-4</v>
      </c>
      <c r="O34" s="17">
        <v>13268709.749999996</v>
      </c>
      <c r="P34" s="17">
        <v>130.18</v>
      </c>
      <c r="Q34" s="17">
        <v>17273.206351998</v>
      </c>
      <c r="R34" s="18">
        <v>4.1000000000000003E-3</v>
      </c>
      <c r="S34" s="18">
        <v>5.8937208417663856E-3</v>
      </c>
      <c r="T34" s="18">
        <v>8.5637347386803325E-4</v>
      </c>
    </row>
    <row r="35" spans="2:20" ht="15" hidden="1" x14ac:dyDescent="0.25">
      <c r="B35" s="19" t="s">
        <v>342</v>
      </c>
      <c r="C35" s="42" t="s">
        <v>343</v>
      </c>
      <c r="D35" s="42" t="s">
        <v>174</v>
      </c>
      <c r="E35" s="42" t="s">
        <v>290</v>
      </c>
      <c r="F35" s="42" t="s">
        <v>310</v>
      </c>
      <c r="G35" s="42" t="s">
        <v>292</v>
      </c>
      <c r="H35" s="42" t="s">
        <v>95</v>
      </c>
      <c r="I35" s="42" t="s">
        <v>87</v>
      </c>
      <c r="J35" s="42"/>
      <c r="K35" s="17">
        <v>3.89</v>
      </c>
      <c r="L35" s="42" t="s">
        <v>88</v>
      </c>
      <c r="M35" s="18">
        <v>0.04</v>
      </c>
      <c r="N35" s="18">
        <v>1.0000000000000002E-4</v>
      </c>
      <c r="O35" s="17">
        <v>57853392.859999985</v>
      </c>
      <c r="P35" s="17">
        <v>119.83</v>
      </c>
      <c r="Q35" s="17">
        <v>69325.716685274005</v>
      </c>
      <c r="R35" s="18">
        <v>1.9700000000000002E-2</v>
      </c>
      <c r="S35" s="18">
        <v>2.3654347257371221E-2</v>
      </c>
      <c r="T35" s="18">
        <v>3.4370402122413115E-3</v>
      </c>
    </row>
    <row r="36" spans="2:20" ht="15" hidden="1" x14ac:dyDescent="0.25">
      <c r="B36" s="19" t="s">
        <v>344</v>
      </c>
      <c r="C36" s="42" t="s">
        <v>345</v>
      </c>
      <c r="D36" s="42" t="s">
        <v>174</v>
      </c>
      <c r="E36" s="42" t="s">
        <v>290</v>
      </c>
      <c r="F36" s="42" t="s">
        <v>346</v>
      </c>
      <c r="G36" s="42" t="s">
        <v>347</v>
      </c>
      <c r="H36" s="42" t="s">
        <v>95</v>
      </c>
      <c r="I36" s="42" t="s">
        <v>87</v>
      </c>
      <c r="J36" s="42"/>
      <c r="K36" s="17">
        <v>1.9800000000000009</v>
      </c>
      <c r="L36" s="42" t="s">
        <v>88</v>
      </c>
      <c r="M36" s="18">
        <v>5.9000000000000007E-3</v>
      </c>
      <c r="N36" s="18">
        <v>4.9999999999999984E-3</v>
      </c>
      <c r="O36" s="17">
        <v>9278634.1499999985</v>
      </c>
      <c r="P36" s="17">
        <v>100.39</v>
      </c>
      <c r="Q36" s="17">
        <v>9410.7066519549971</v>
      </c>
      <c r="R36" s="18">
        <v>2.6399999999999993E-2</v>
      </c>
      <c r="S36" s="18">
        <v>3.2109891354340919E-3</v>
      </c>
      <c r="T36" s="18">
        <v>4.6656534883319519E-4</v>
      </c>
    </row>
    <row r="37" spans="2:20" ht="15" hidden="1" x14ac:dyDescent="0.25">
      <c r="B37" s="19" t="s">
        <v>348</v>
      </c>
      <c r="C37" s="42" t="s">
        <v>349</v>
      </c>
      <c r="D37" s="42" t="s">
        <v>174</v>
      </c>
      <c r="E37" s="42" t="s">
        <v>290</v>
      </c>
      <c r="F37" s="42" t="s">
        <v>350</v>
      </c>
      <c r="G37" s="42" t="s">
        <v>292</v>
      </c>
      <c r="H37" s="42" t="s">
        <v>351</v>
      </c>
      <c r="I37" s="42" t="s">
        <v>87</v>
      </c>
      <c r="J37" s="42"/>
      <c r="K37" s="17">
        <v>1</v>
      </c>
      <c r="L37" s="42" t="s">
        <v>88</v>
      </c>
      <c r="M37" s="18">
        <v>5.5E-2</v>
      </c>
      <c r="N37" s="18">
        <v>8.199999999999999E-3</v>
      </c>
      <c r="O37" s="17">
        <v>1777.77</v>
      </c>
      <c r="P37" s="17">
        <v>129.05000000000001</v>
      </c>
      <c r="Q37" s="17">
        <v>2.29</v>
      </c>
      <c r="R37" s="18">
        <v>0</v>
      </c>
      <c r="S37" s="18">
        <v>7.8136163330694314E-7</v>
      </c>
      <c r="T37" s="18">
        <v>1.1353394472306269E-7</v>
      </c>
    </row>
    <row r="38" spans="2:20" ht="15" hidden="1" x14ac:dyDescent="0.25">
      <c r="B38" s="19" t="s">
        <v>352</v>
      </c>
      <c r="C38" s="42" t="s">
        <v>353</v>
      </c>
      <c r="D38" s="42" t="s">
        <v>174</v>
      </c>
      <c r="E38" s="42" t="s">
        <v>290</v>
      </c>
      <c r="F38" s="42" t="s">
        <v>350</v>
      </c>
      <c r="G38" s="42" t="s">
        <v>292</v>
      </c>
      <c r="H38" s="42" t="s">
        <v>351</v>
      </c>
      <c r="I38" s="42" t="s">
        <v>87</v>
      </c>
      <c r="J38" s="42"/>
      <c r="K38" s="17">
        <v>0</v>
      </c>
      <c r="L38" s="42" t="s">
        <v>88</v>
      </c>
      <c r="M38" s="18">
        <v>5.5E-2</v>
      </c>
      <c r="N38" s="18">
        <v>8.2000000000000007E-3</v>
      </c>
      <c r="O38" s="17">
        <v>1777.78</v>
      </c>
      <c r="P38" s="17">
        <v>123.33</v>
      </c>
      <c r="Q38" s="17">
        <v>2.4299999999999997</v>
      </c>
      <c r="R38" s="18">
        <v>0</v>
      </c>
      <c r="S38" s="18">
        <v>8.2913046678422335E-7</v>
      </c>
      <c r="T38" s="18">
        <v>1.2047488457512764E-7</v>
      </c>
    </row>
    <row r="39" spans="2:20" ht="15" hidden="1" x14ac:dyDescent="0.25">
      <c r="B39" s="19" t="s">
        <v>354</v>
      </c>
      <c r="C39" s="42" t="s">
        <v>355</v>
      </c>
      <c r="D39" s="42" t="s">
        <v>174</v>
      </c>
      <c r="E39" s="42" t="s">
        <v>290</v>
      </c>
      <c r="F39" s="42" t="s">
        <v>356</v>
      </c>
      <c r="G39" s="42" t="s">
        <v>331</v>
      </c>
      <c r="H39" s="42" t="s">
        <v>351</v>
      </c>
      <c r="I39" s="42" t="s">
        <v>87</v>
      </c>
      <c r="J39" s="42"/>
      <c r="K39" s="17">
        <v>0.9</v>
      </c>
      <c r="L39" s="42" t="s">
        <v>88</v>
      </c>
      <c r="M39" s="18">
        <v>3.1999999999999994E-2</v>
      </c>
      <c r="N39" s="18">
        <v>6.8999999999999999E-3</v>
      </c>
      <c r="O39" s="17">
        <v>421295.62</v>
      </c>
      <c r="P39" s="17">
        <v>106.5</v>
      </c>
      <c r="Q39" s="17">
        <v>448.67983534999996</v>
      </c>
      <c r="R39" s="18">
        <v>1.1999999999999999E-3</v>
      </c>
      <c r="S39" s="18">
        <v>1.5309223099605515E-4</v>
      </c>
      <c r="T39" s="18">
        <v>2.2244712499991162E-5</v>
      </c>
    </row>
    <row r="40" spans="2:20" ht="15" hidden="1" x14ac:dyDescent="0.25">
      <c r="B40" s="19" t="s">
        <v>357</v>
      </c>
      <c r="C40" s="42" t="s">
        <v>358</v>
      </c>
      <c r="D40" s="42" t="s">
        <v>174</v>
      </c>
      <c r="E40" s="42" t="s">
        <v>290</v>
      </c>
      <c r="F40" s="42" t="s">
        <v>356</v>
      </c>
      <c r="G40" s="42" t="s">
        <v>331</v>
      </c>
      <c r="H40" s="42" t="s">
        <v>351</v>
      </c>
      <c r="I40" s="42" t="s">
        <v>87</v>
      </c>
      <c r="J40" s="42"/>
      <c r="K40" s="17">
        <v>6.7499999999999991</v>
      </c>
      <c r="L40" s="42" t="s">
        <v>88</v>
      </c>
      <c r="M40" s="18">
        <v>2.3399999999999997E-2</v>
      </c>
      <c r="N40" s="18">
        <v>2.0000000000000004E-4</v>
      </c>
      <c r="O40" s="17">
        <v>12150307.740000002</v>
      </c>
      <c r="P40" s="17">
        <v>100.93</v>
      </c>
      <c r="Q40" s="17">
        <v>12263.292159421999</v>
      </c>
      <c r="R40" s="18">
        <v>7.000000000000001E-3</v>
      </c>
      <c r="S40" s="18">
        <v>4.1843082931904817E-3</v>
      </c>
      <c r="T40" s="18">
        <v>6.0799123762034289E-4</v>
      </c>
    </row>
    <row r="41" spans="2:20" ht="15" hidden="1" x14ac:dyDescent="0.25">
      <c r="B41" s="19" t="s">
        <v>359</v>
      </c>
      <c r="C41" s="42" t="s">
        <v>360</v>
      </c>
      <c r="D41" s="42" t="s">
        <v>174</v>
      </c>
      <c r="E41" s="42" t="s">
        <v>290</v>
      </c>
      <c r="F41" s="42" t="s">
        <v>356</v>
      </c>
      <c r="G41" s="42" t="s">
        <v>331</v>
      </c>
      <c r="H41" s="42" t="s">
        <v>351</v>
      </c>
      <c r="I41" s="42" t="s">
        <v>87</v>
      </c>
      <c r="J41" s="42"/>
      <c r="K41" s="17">
        <v>3.0000000000000004</v>
      </c>
      <c r="L41" s="42" t="s">
        <v>88</v>
      </c>
      <c r="M41" s="18">
        <v>2.9999999999999992E-2</v>
      </c>
      <c r="N41" s="18">
        <v>8.8999999999999999E-3</v>
      </c>
      <c r="O41" s="17">
        <v>22303610.829999994</v>
      </c>
      <c r="P41" s="17">
        <v>106.64</v>
      </c>
      <c r="Q41" s="17">
        <v>23784.578385035999</v>
      </c>
      <c r="R41" s="18">
        <v>3.0699999999999998E-2</v>
      </c>
      <c r="S41" s="18">
        <v>8.115439744300762E-3</v>
      </c>
      <c r="T41" s="18">
        <v>1.1791951998375671E-3</v>
      </c>
    </row>
    <row r="42" spans="2:20" ht="15" hidden="1" x14ac:dyDescent="0.25">
      <c r="B42" s="19" t="s">
        <v>361</v>
      </c>
      <c r="C42" s="42" t="s">
        <v>362</v>
      </c>
      <c r="D42" s="42" t="s">
        <v>174</v>
      </c>
      <c r="E42" s="42" t="s">
        <v>290</v>
      </c>
      <c r="F42" s="42" t="s">
        <v>363</v>
      </c>
      <c r="G42" s="42" t="s">
        <v>364</v>
      </c>
      <c r="H42" s="42" t="s">
        <v>351</v>
      </c>
      <c r="I42" s="42" t="s">
        <v>87</v>
      </c>
      <c r="J42" s="42"/>
      <c r="K42" s="17">
        <v>3.4599999999999991</v>
      </c>
      <c r="L42" s="42" t="s">
        <v>88</v>
      </c>
      <c r="M42" s="18">
        <v>3.6999999999999998E-2</v>
      </c>
      <c r="N42" s="18">
        <v>9.9999999999999964E-5</v>
      </c>
      <c r="O42" s="17">
        <v>69573184.49000001</v>
      </c>
      <c r="P42" s="17">
        <v>113.69</v>
      </c>
      <c r="Q42" s="17">
        <v>79097.744307799032</v>
      </c>
      <c r="R42" s="18">
        <v>2.4199999999999999E-2</v>
      </c>
      <c r="S42" s="18">
        <v>2.6988621259055379E-2</v>
      </c>
      <c r="T42" s="18">
        <v>3.9215191833889091E-3</v>
      </c>
    </row>
    <row r="43" spans="2:20" ht="15" hidden="1" x14ac:dyDescent="0.25">
      <c r="B43" s="19" t="s">
        <v>365</v>
      </c>
      <c r="C43" s="42" t="s">
        <v>366</v>
      </c>
      <c r="D43" s="42" t="s">
        <v>174</v>
      </c>
      <c r="E43" s="42" t="s">
        <v>290</v>
      </c>
      <c r="F43" s="42" t="s">
        <v>319</v>
      </c>
      <c r="G43" s="42" t="s">
        <v>292</v>
      </c>
      <c r="H43" s="42" t="s">
        <v>351</v>
      </c>
      <c r="I43" s="42" t="s">
        <v>87</v>
      </c>
      <c r="J43" s="42"/>
      <c r="K43" s="17">
        <v>0.90999999999999959</v>
      </c>
      <c r="L43" s="42" t="s">
        <v>88</v>
      </c>
      <c r="M43" s="18">
        <v>5.2499999999999998E-2</v>
      </c>
      <c r="N43" s="18">
        <v>9.9999999999999978E-5</v>
      </c>
      <c r="O43" s="17">
        <v>518184.11999999994</v>
      </c>
      <c r="P43" s="17">
        <v>130.66</v>
      </c>
      <c r="Q43" s="17">
        <v>677.05937121000011</v>
      </c>
      <c r="R43" s="18">
        <v>6.7000000000000011E-3</v>
      </c>
      <c r="S43" s="18">
        <v>2.3101668826830464E-4</v>
      </c>
      <c r="T43" s="18">
        <v>3.3567345513182415E-5</v>
      </c>
    </row>
    <row r="44" spans="2:20" ht="15" hidden="1" x14ac:dyDescent="0.25">
      <c r="B44" s="19" t="s">
        <v>367</v>
      </c>
      <c r="C44" s="42" t="s">
        <v>368</v>
      </c>
      <c r="D44" s="42" t="s">
        <v>174</v>
      </c>
      <c r="E44" s="42" t="s">
        <v>290</v>
      </c>
      <c r="F44" s="42" t="s">
        <v>319</v>
      </c>
      <c r="G44" s="42" t="s">
        <v>292</v>
      </c>
      <c r="H44" s="42" t="s">
        <v>351</v>
      </c>
      <c r="I44" s="42" t="s">
        <v>87</v>
      </c>
      <c r="J44" s="42"/>
      <c r="K44" s="17">
        <v>2.2000000000000002</v>
      </c>
      <c r="L44" s="42" t="s">
        <v>88</v>
      </c>
      <c r="M44" s="18">
        <v>2.7999999999999997E-2</v>
      </c>
      <c r="N44" s="18">
        <v>9.9999999999999991E-5</v>
      </c>
      <c r="O44" s="17">
        <v>20434909.989999998</v>
      </c>
      <c r="P44" s="17">
        <v>107.46</v>
      </c>
      <c r="Q44" s="17">
        <v>21959.347276258002</v>
      </c>
      <c r="R44" s="18">
        <v>2.0700000000000003E-2</v>
      </c>
      <c r="S44" s="18">
        <v>7.4926600236381331E-3</v>
      </c>
      <c r="T44" s="18">
        <v>1.0887036331079533E-3</v>
      </c>
    </row>
    <row r="45" spans="2:20" ht="15" hidden="1" x14ac:dyDescent="0.25">
      <c r="B45" s="19" t="s">
        <v>369</v>
      </c>
      <c r="C45" s="42" t="s">
        <v>370</v>
      </c>
      <c r="D45" s="42" t="s">
        <v>174</v>
      </c>
      <c r="E45" s="42" t="s">
        <v>290</v>
      </c>
      <c r="F45" s="42" t="s">
        <v>319</v>
      </c>
      <c r="G45" s="42" t="s">
        <v>292</v>
      </c>
      <c r="H45" s="42" t="s">
        <v>351</v>
      </c>
      <c r="I45" s="42" t="s">
        <v>87</v>
      </c>
      <c r="J45" s="42"/>
      <c r="K45" s="17">
        <v>0.19999999999999998</v>
      </c>
      <c r="L45" s="42" t="s">
        <v>88</v>
      </c>
      <c r="M45" s="18">
        <v>3.8499999999999993E-2</v>
      </c>
      <c r="N45" s="18">
        <v>0</v>
      </c>
      <c r="O45" s="17">
        <v>655686.37</v>
      </c>
      <c r="P45" s="17">
        <v>121.03</v>
      </c>
      <c r="Q45" s="17">
        <v>793.57721361500001</v>
      </c>
      <c r="R45" s="18">
        <v>1.6000000000000003E-3</v>
      </c>
      <c r="S45" s="18">
        <v>2.7077326977527919E-4</v>
      </c>
      <c r="T45" s="18">
        <v>3.9344083626221624E-5</v>
      </c>
    </row>
    <row r="46" spans="2:20" ht="15" hidden="1" x14ac:dyDescent="0.25">
      <c r="B46" s="19" t="s">
        <v>371</v>
      </c>
      <c r="C46" s="42" t="s">
        <v>372</v>
      </c>
      <c r="D46" s="42" t="s">
        <v>174</v>
      </c>
      <c r="E46" s="42" t="s">
        <v>290</v>
      </c>
      <c r="F46" s="42" t="s">
        <v>319</v>
      </c>
      <c r="G46" s="42" t="s">
        <v>292</v>
      </c>
      <c r="H46" s="42" t="s">
        <v>351</v>
      </c>
      <c r="I46" s="42" t="s">
        <v>87</v>
      </c>
      <c r="J46" s="42"/>
      <c r="K46" s="17">
        <v>2.39</v>
      </c>
      <c r="L46" s="42" t="s">
        <v>88</v>
      </c>
      <c r="M46" s="18">
        <v>4.200000000000001E-2</v>
      </c>
      <c r="N46" s="18">
        <v>0</v>
      </c>
      <c r="O46" s="17">
        <v>2628707.2100000004</v>
      </c>
      <c r="P46" s="17">
        <v>130.71</v>
      </c>
      <c r="Q46" s="17">
        <v>3435.9901712340002</v>
      </c>
      <c r="R46" s="18">
        <v>2.5099999999999994E-2</v>
      </c>
      <c r="S46" s="18">
        <v>1.17238030228035E-3</v>
      </c>
      <c r="T46" s="18">
        <v>1.7035000793444002E-4</v>
      </c>
    </row>
    <row r="47" spans="2:20" ht="15" hidden="1" x14ac:dyDescent="0.25">
      <c r="B47" s="19" t="s">
        <v>373</v>
      </c>
      <c r="C47" s="42" t="s">
        <v>374</v>
      </c>
      <c r="D47" s="42" t="s">
        <v>174</v>
      </c>
      <c r="E47" s="42" t="s">
        <v>290</v>
      </c>
      <c r="F47" s="42" t="s">
        <v>319</v>
      </c>
      <c r="G47" s="42" t="s">
        <v>292</v>
      </c>
      <c r="H47" s="42" t="s">
        <v>351</v>
      </c>
      <c r="I47" s="42" t="s">
        <v>87</v>
      </c>
      <c r="J47" s="42"/>
      <c r="K47" s="17">
        <v>2.2900000000000009</v>
      </c>
      <c r="L47" s="42" t="s">
        <v>88</v>
      </c>
      <c r="M47" s="18">
        <v>3.1000000000000007E-2</v>
      </c>
      <c r="N47" s="18">
        <v>9.9999999999999991E-5</v>
      </c>
      <c r="O47" s="17">
        <v>17131591.729999989</v>
      </c>
      <c r="P47" s="17">
        <v>111.06</v>
      </c>
      <c r="Q47" s="17">
        <v>19026.355081919999</v>
      </c>
      <c r="R47" s="18">
        <v>2.4799999999999996E-2</v>
      </c>
      <c r="S47" s="18">
        <v>6.4919056256274536E-3</v>
      </c>
      <c r="T47" s="18">
        <v>9.4329133019740964E-4</v>
      </c>
    </row>
    <row r="48" spans="2:20" ht="15" hidden="1" x14ac:dyDescent="0.25">
      <c r="B48" s="19" t="s">
        <v>375</v>
      </c>
      <c r="C48" s="42" t="s">
        <v>376</v>
      </c>
      <c r="D48" s="42" t="s">
        <v>174</v>
      </c>
      <c r="E48" s="42" t="s">
        <v>290</v>
      </c>
      <c r="F48" s="42" t="s">
        <v>350</v>
      </c>
      <c r="G48" s="42" t="s">
        <v>292</v>
      </c>
      <c r="H48" s="42" t="s">
        <v>351</v>
      </c>
      <c r="I48" s="42" t="s">
        <v>87</v>
      </c>
      <c r="J48" s="42"/>
      <c r="K48" s="17">
        <v>2.94</v>
      </c>
      <c r="L48" s="42" t="s">
        <v>88</v>
      </c>
      <c r="M48" s="18">
        <v>4.7499999999999994E-2</v>
      </c>
      <c r="N48" s="18">
        <v>6.3999999999999994E-3</v>
      </c>
      <c r="O48" s="17">
        <v>2079440.9700000002</v>
      </c>
      <c r="P48" s="17">
        <v>133.30000000000001</v>
      </c>
      <c r="Q48" s="17">
        <v>2771.8900000000003</v>
      </c>
      <c r="R48" s="18">
        <v>4.7000000000000011E-3</v>
      </c>
      <c r="S48" s="18">
        <v>9.4578537019527633E-4</v>
      </c>
      <c r="T48" s="18">
        <v>1.3742515547528832E-4</v>
      </c>
    </row>
    <row r="49" spans="2:20" ht="15" hidden="1" x14ac:dyDescent="0.25">
      <c r="B49" s="19" t="s">
        <v>377</v>
      </c>
      <c r="C49" s="42" t="s">
        <v>378</v>
      </c>
      <c r="D49" s="42" t="s">
        <v>174</v>
      </c>
      <c r="E49" s="42" t="s">
        <v>290</v>
      </c>
      <c r="F49" s="42" t="s">
        <v>350</v>
      </c>
      <c r="G49" s="42" t="s">
        <v>379</v>
      </c>
      <c r="H49" s="42" t="s">
        <v>351</v>
      </c>
      <c r="I49" s="42" t="s">
        <v>87</v>
      </c>
      <c r="J49" s="42"/>
      <c r="K49" s="17">
        <v>1.6300000000000003</v>
      </c>
      <c r="L49" s="42" t="s">
        <v>88</v>
      </c>
      <c r="M49" s="18">
        <v>5.2499999999999991E-2</v>
      </c>
      <c r="N49" s="18">
        <v>1E-4</v>
      </c>
      <c r="O49" s="17">
        <v>1050184.8699999999</v>
      </c>
      <c r="P49" s="17">
        <v>133.01</v>
      </c>
      <c r="Q49" s="17">
        <v>1396.8518956380001</v>
      </c>
      <c r="R49" s="18">
        <v>2.7000000000000001E-3</v>
      </c>
      <c r="S49" s="18">
        <v>4.7661418282253601E-4</v>
      </c>
      <c r="T49" s="18">
        <v>6.925332135618779E-5</v>
      </c>
    </row>
    <row r="50" spans="2:20" ht="15" hidden="1" x14ac:dyDescent="0.25">
      <c r="B50" s="19" t="s">
        <v>380</v>
      </c>
      <c r="C50" s="42" t="s">
        <v>381</v>
      </c>
      <c r="D50" s="42" t="s">
        <v>174</v>
      </c>
      <c r="E50" s="42" t="s">
        <v>290</v>
      </c>
      <c r="F50" s="42" t="s">
        <v>382</v>
      </c>
      <c r="G50" s="42" t="s">
        <v>383</v>
      </c>
      <c r="H50" s="42" t="s">
        <v>351</v>
      </c>
      <c r="I50" s="42" t="s">
        <v>87</v>
      </c>
      <c r="J50" s="42"/>
      <c r="K50" s="17">
        <v>0.91999999999999993</v>
      </c>
      <c r="L50" s="42" t="s">
        <v>88</v>
      </c>
      <c r="M50" s="18">
        <v>4.4000000000000004E-2</v>
      </c>
      <c r="N50" s="18">
        <v>4.0000000000000001E-3</v>
      </c>
      <c r="O50" s="17">
        <v>1127533.8999999999</v>
      </c>
      <c r="P50" s="17">
        <v>111.85</v>
      </c>
      <c r="Q50" s="17">
        <v>1261.1500000000001</v>
      </c>
      <c r="R50" s="18">
        <v>9.300000000000001E-3</v>
      </c>
      <c r="S50" s="18">
        <v>4.3031188814194384E-4</v>
      </c>
      <c r="T50" s="18">
        <v>6.2525473531655241E-5</v>
      </c>
    </row>
    <row r="51" spans="2:20" ht="15" hidden="1" x14ac:dyDescent="0.25">
      <c r="B51" s="19" t="s">
        <v>384</v>
      </c>
      <c r="C51" s="42" t="s">
        <v>385</v>
      </c>
      <c r="D51" s="42" t="s">
        <v>174</v>
      </c>
      <c r="E51" s="42" t="s">
        <v>290</v>
      </c>
      <c r="F51" s="42" t="s">
        <v>386</v>
      </c>
      <c r="G51" s="42" t="s">
        <v>383</v>
      </c>
      <c r="H51" s="42" t="s">
        <v>351</v>
      </c>
      <c r="I51" s="42" t="s">
        <v>87</v>
      </c>
      <c r="J51" s="42"/>
      <c r="K51" s="17">
        <v>2.6499999999999986</v>
      </c>
      <c r="L51" s="42" t="s">
        <v>88</v>
      </c>
      <c r="M51" s="18">
        <v>4.6499999999999979E-2</v>
      </c>
      <c r="N51" s="18">
        <v>9.9999999999999978E-5</v>
      </c>
      <c r="O51" s="17">
        <v>946927.49000000022</v>
      </c>
      <c r="P51" s="17">
        <v>132.26</v>
      </c>
      <c r="Q51" s="17">
        <v>1252.4062983460005</v>
      </c>
      <c r="R51" s="18">
        <v>7.3000000000000009E-3</v>
      </c>
      <c r="S51" s="18">
        <v>4.2732848508276582E-4</v>
      </c>
      <c r="T51" s="18">
        <v>6.2091977051192298E-5</v>
      </c>
    </row>
    <row r="52" spans="2:20" ht="15" hidden="1" x14ac:dyDescent="0.25">
      <c r="B52" s="19" t="s">
        <v>387</v>
      </c>
      <c r="C52" s="42" t="s">
        <v>388</v>
      </c>
      <c r="D52" s="42" t="s">
        <v>174</v>
      </c>
      <c r="E52" s="42" t="s">
        <v>290</v>
      </c>
      <c r="F52" s="42" t="s">
        <v>389</v>
      </c>
      <c r="G52" s="42" t="s">
        <v>331</v>
      </c>
      <c r="H52" s="42" t="s">
        <v>351</v>
      </c>
      <c r="I52" s="42" t="s">
        <v>87</v>
      </c>
      <c r="J52" s="42"/>
      <c r="K52" s="17">
        <v>0.75000000000000011</v>
      </c>
      <c r="L52" s="42" t="s">
        <v>88</v>
      </c>
      <c r="M52" s="18">
        <v>4.0000000000000022E-2</v>
      </c>
      <c r="N52" s="18">
        <v>1.0000000000000005E-4</v>
      </c>
      <c r="O52" s="17">
        <v>132826.51</v>
      </c>
      <c r="P52" s="17">
        <v>123.01</v>
      </c>
      <c r="Q52" s="17">
        <v>163.38988995499997</v>
      </c>
      <c r="R52" s="18">
        <v>5.3E-3</v>
      </c>
      <c r="S52" s="18">
        <v>5.5749603179511124E-5</v>
      </c>
      <c r="T52" s="18">
        <v>8.1005671329512059E-6</v>
      </c>
    </row>
    <row r="53" spans="2:20" ht="15" hidden="1" x14ac:dyDescent="0.25">
      <c r="B53" s="19" t="s">
        <v>390</v>
      </c>
      <c r="C53" s="42" t="s">
        <v>391</v>
      </c>
      <c r="D53" s="42" t="s">
        <v>174</v>
      </c>
      <c r="E53" s="42" t="s">
        <v>290</v>
      </c>
      <c r="F53" s="42" t="s">
        <v>389</v>
      </c>
      <c r="G53" s="42" t="s">
        <v>331</v>
      </c>
      <c r="H53" s="42" t="s">
        <v>351</v>
      </c>
      <c r="I53" s="42" t="s">
        <v>87</v>
      </c>
      <c r="J53" s="42"/>
      <c r="K53" s="17">
        <v>2.8199999999999994</v>
      </c>
      <c r="L53" s="42" t="s">
        <v>88</v>
      </c>
      <c r="M53" s="18">
        <v>3.6399999999999995E-2</v>
      </c>
      <c r="N53" s="18">
        <v>9.6999999999999968E-3</v>
      </c>
      <c r="O53" s="17">
        <v>2349377.21</v>
      </c>
      <c r="P53" s="17">
        <v>116.05</v>
      </c>
      <c r="Q53" s="17">
        <v>2726.44586901</v>
      </c>
      <c r="R53" s="18">
        <v>2.1299999999999996E-2</v>
      </c>
      <c r="S53" s="18">
        <v>9.302795621539832E-4</v>
      </c>
      <c r="T53" s="18">
        <v>1.3517211990506721E-4</v>
      </c>
    </row>
    <row r="54" spans="2:20" ht="15" hidden="1" x14ac:dyDescent="0.25">
      <c r="B54" s="19" t="s">
        <v>392</v>
      </c>
      <c r="C54" s="42" t="s">
        <v>393</v>
      </c>
      <c r="D54" s="42" t="s">
        <v>174</v>
      </c>
      <c r="E54" s="42" t="s">
        <v>290</v>
      </c>
      <c r="F54" s="42" t="s">
        <v>394</v>
      </c>
      <c r="G54" s="42" t="s">
        <v>395</v>
      </c>
      <c r="H54" s="42" t="s">
        <v>351</v>
      </c>
      <c r="I54" s="42" t="s">
        <v>87</v>
      </c>
      <c r="J54" s="42"/>
      <c r="K54" s="17">
        <v>8.7400000000000038</v>
      </c>
      <c r="L54" s="42" t="s">
        <v>88</v>
      </c>
      <c r="M54" s="18">
        <v>3.85E-2</v>
      </c>
      <c r="N54" s="18">
        <v>2.0000000000000006E-4</v>
      </c>
      <c r="O54" s="17">
        <v>42915289.920000017</v>
      </c>
      <c r="P54" s="17">
        <v>114.22</v>
      </c>
      <c r="Q54" s="17">
        <v>49017.84331578399</v>
      </c>
      <c r="R54" s="18">
        <v>1.5300000000000001E-2</v>
      </c>
      <c r="S54" s="18">
        <v>1.6725179962622187E-2</v>
      </c>
      <c r="T54" s="18">
        <v>2.4302135866628677E-3</v>
      </c>
    </row>
    <row r="55" spans="2:20" ht="15" hidden="1" x14ac:dyDescent="0.25">
      <c r="B55" s="19" t="s">
        <v>396</v>
      </c>
      <c r="C55" s="42" t="s">
        <v>397</v>
      </c>
      <c r="D55" s="42" t="s">
        <v>174</v>
      </c>
      <c r="E55" s="42" t="s">
        <v>290</v>
      </c>
      <c r="F55" s="42" t="s">
        <v>394</v>
      </c>
      <c r="G55" s="42" t="s">
        <v>395</v>
      </c>
      <c r="H55" s="42" t="s">
        <v>351</v>
      </c>
      <c r="I55" s="42" t="s">
        <v>87</v>
      </c>
      <c r="J55" s="42"/>
      <c r="K55" s="17">
        <v>7.23</v>
      </c>
      <c r="L55" s="42" t="s">
        <v>88</v>
      </c>
      <c r="M55" s="18">
        <v>4.4999999999999998E-2</v>
      </c>
      <c r="N55" s="18">
        <v>1.9999999999999993E-4</v>
      </c>
      <c r="O55" s="17">
        <v>32982522.619999994</v>
      </c>
      <c r="P55" s="17">
        <v>118.6</v>
      </c>
      <c r="Q55" s="17">
        <v>39117.267827360003</v>
      </c>
      <c r="R55" s="18">
        <v>3.6199999999999996E-2</v>
      </c>
      <c r="S55" s="18">
        <v>1.3347044663795262E-2</v>
      </c>
      <c r="T55" s="18">
        <v>1.9393614511915847E-3</v>
      </c>
    </row>
    <row r="56" spans="2:20" ht="15" hidden="1" x14ac:dyDescent="0.25">
      <c r="B56" s="19" t="s">
        <v>398</v>
      </c>
      <c r="C56" s="42" t="s">
        <v>399</v>
      </c>
      <c r="D56" s="42" t="s">
        <v>174</v>
      </c>
      <c r="E56" s="42" t="s">
        <v>290</v>
      </c>
      <c r="F56" s="42" t="s">
        <v>400</v>
      </c>
      <c r="G56" s="42" t="s">
        <v>383</v>
      </c>
      <c r="H56" s="42" t="s">
        <v>351</v>
      </c>
      <c r="I56" s="42" t="s">
        <v>87</v>
      </c>
      <c r="J56" s="42"/>
      <c r="K56" s="17">
        <v>2.0499999999999994</v>
      </c>
      <c r="L56" s="42" t="s">
        <v>88</v>
      </c>
      <c r="M56" s="18">
        <v>4.8899999999999971E-2</v>
      </c>
      <c r="N56" s="18">
        <v>1.2699999999999998E-2</v>
      </c>
      <c r="O56" s="17">
        <v>4008324.8100000005</v>
      </c>
      <c r="P56" s="17">
        <v>131.07</v>
      </c>
      <c r="Q56" s="17">
        <v>5253.7178177800006</v>
      </c>
      <c r="R56" s="18">
        <v>4.2999999999999983E-2</v>
      </c>
      <c r="S56" s="18">
        <v>1.7925997969582403E-3</v>
      </c>
      <c r="T56" s="18">
        <v>2.6046956694952144E-4</v>
      </c>
    </row>
    <row r="57" spans="2:20" ht="15" hidden="1" x14ac:dyDescent="0.25">
      <c r="B57" s="19" t="s">
        <v>401</v>
      </c>
      <c r="C57" s="42" t="s">
        <v>402</v>
      </c>
      <c r="D57" s="42" t="s">
        <v>174</v>
      </c>
      <c r="E57" s="42" t="s">
        <v>290</v>
      </c>
      <c r="F57" s="42" t="s">
        <v>291</v>
      </c>
      <c r="G57" s="42" t="s">
        <v>292</v>
      </c>
      <c r="H57" s="42" t="s">
        <v>351</v>
      </c>
      <c r="I57" s="42" t="s">
        <v>87</v>
      </c>
      <c r="J57" s="42"/>
      <c r="K57" s="17">
        <v>3.12</v>
      </c>
      <c r="L57" s="42" t="s">
        <v>88</v>
      </c>
      <c r="M57" s="18">
        <v>0.05</v>
      </c>
      <c r="N57" s="18">
        <v>9.4999999999999998E-3</v>
      </c>
      <c r="O57" s="17">
        <v>100153</v>
      </c>
      <c r="P57" s="17">
        <v>124</v>
      </c>
      <c r="Q57" s="17">
        <v>124.19</v>
      </c>
      <c r="R57" s="18">
        <v>1E-4</v>
      </c>
      <c r="S57" s="18">
        <v>4.2374367353881775E-5</v>
      </c>
      <c r="T57" s="18">
        <v>6.1571094301996308E-6</v>
      </c>
    </row>
    <row r="58" spans="2:20" ht="15" hidden="1" x14ac:dyDescent="0.25">
      <c r="B58" s="19" t="s">
        <v>403</v>
      </c>
      <c r="C58" s="42" t="s">
        <v>404</v>
      </c>
      <c r="D58" s="42" t="s">
        <v>174</v>
      </c>
      <c r="E58" s="42" t="s">
        <v>290</v>
      </c>
      <c r="F58" s="42" t="s">
        <v>310</v>
      </c>
      <c r="G58" s="42" t="s">
        <v>292</v>
      </c>
      <c r="H58" s="42" t="s">
        <v>351</v>
      </c>
      <c r="I58" s="42" t="s">
        <v>87</v>
      </c>
      <c r="J58" s="42"/>
      <c r="K58" s="17">
        <v>2.9899999999999993</v>
      </c>
      <c r="L58" s="42" t="s">
        <v>88</v>
      </c>
      <c r="M58" s="18">
        <v>6.5000000000000002E-2</v>
      </c>
      <c r="N58" s="18">
        <v>9.9999999999999991E-5</v>
      </c>
      <c r="O58" s="17">
        <v>6376736.8100000015</v>
      </c>
      <c r="P58" s="17">
        <v>129.11000000000001</v>
      </c>
      <c r="Q58" s="17">
        <v>8242.0479554920021</v>
      </c>
      <c r="R58" s="18">
        <v>4.000000000000001E-3</v>
      </c>
      <c r="S58" s="18">
        <v>2.8122358306975469E-3</v>
      </c>
      <c r="T58" s="18">
        <v>4.086254222636073E-4</v>
      </c>
    </row>
    <row r="59" spans="2:20" ht="15" hidden="1" x14ac:dyDescent="0.25">
      <c r="B59" s="19" t="s">
        <v>405</v>
      </c>
      <c r="C59" s="42" t="s">
        <v>406</v>
      </c>
      <c r="D59" s="42" t="s">
        <v>174</v>
      </c>
      <c r="E59" s="42" t="s">
        <v>290</v>
      </c>
      <c r="F59" s="42" t="s">
        <v>407</v>
      </c>
      <c r="G59" s="42" t="s">
        <v>408</v>
      </c>
      <c r="H59" s="42" t="s">
        <v>409</v>
      </c>
      <c r="I59" s="42" t="s">
        <v>87</v>
      </c>
      <c r="J59" s="42"/>
      <c r="K59" s="17">
        <v>0.34</v>
      </c>
      <c r="L59" s="42" t="s">
        <v>88</v>
      </c>
      <c r="M59" s="18">
        <v>4.7000000000000007E-2</v>
      </c>
      <c r="N59" s="18">
        <v>2.3999999999999998E-3</v>
      </c>
      <c r="O59" s="17">
        <v>301973.65000000002</v>
      </c>
      <c r="P59" s="17">
        <v>121.51</v>
      </c>
      <c r="Q59" s="17">
        <v>366.93</v>
      </c>
      <c r="R59" s="18">
        <v>8.1000000000000013E-3</v>
      </c>
      <c r="S59" s="18">
        <v>1.2519870048441776E-4</v>
      </c>
      <c r="T59" s="18">
        <v>1.8191707570844275E-5</v>
      </c>
    </row>
    <row r="60" spans="2:20" ht="15" hidden="1" x14ac:dyDescent="0.25">
      <c r="B60" s="19" t="s">
        <v>410</v>
      </c>
      <c r="C60" s="42" t="s">
        <v>411</v>
      </c>
      <c r="D60" s="42" t="s">
        <v>174</v>
      </c>
      <c r="E60" s="42" t="s">
        <v>290</v>
      </c>
      <c r="F60" s="42" t="s">
        <v>412</v>
      </c>
      <c r="G60" s="42" t="s">
        <v>292</v>
      </c>
      <c r="H60" s="42" t="s">
        <v>413</v>
      </c>
      <c r="I60" s="42" t="s">
        <v>335</v>
      </c>
      <c r="J60" s="42"/>
      <c r="K60" s="17">
        <v>0.82999999999999985</v>
      </c>
      <c r="L60" s="42" t="s">
        <v>88</v>
      </c>
      <c r="M60" s="18">
        <v>1.6E-2</v>
      </c>
      <c r="N60" s="18">
        <v>7.0999999999999987E-3</v>
      </c>
      <c r="O60" s="17">
        <v>5275630.59</v>
      </c>
      <c r="P60" s="17">
        <v>102.69</v>
      </c>
      <c r="Q60" s="17">
        <v>5417.5330094710007</v>
      </c>
      <c r="R60" s="18">
        <v>1.0200000000000002E-2</v>
      </c>
      <c r="S60" s="18">
        <v>1.84849451562207E-3</v>
      </c>
      <c r="T60" s="18">
        <v>2.6859121975224802E-4</v>
      </c>
    </row>
    <row r="61" spans="2:20" ht="15" hidden="1" x14ac:dyDescent="0.25">
      <c r="B61" s="19" t="s">
        <v>414</v>
      </c>
      <c r="C61" s="42" t="s">
        <v>415</v>
      </c>
      <c r="D61" s="42" t="s">
        <v>174</v>
      </c>
      <c r="E61" s="42" t="s">
        <v>290</v>
      </c>
      <c r="F61" s="42" t="s">
        <v>412</v>
      </c>
      <c r="G61" s="42" t="s">
        <v>292</v>
      </c>
      <c r="H61" s="42" t="s">
        <v>413</v>
      </c>
      <c r="I61" s="42" t="s">
        <v>335</v>
      </c>
      <c r="J61" s="42"/>
      <c r="K61" s="17">
        <v>4.32</v>
      </c>
      <c r="L61" s="42" t="s">
        <v>88</v>
      </c>
      <c r="M61" s="18">
        <v>9.5000000000000032E-3</v>
      </c>
      <c r="N61" s="18">
        <v>8.2999999999999984E-3</v>
      </c>
      <c r="O61" s="17">
        <v>6701790.580000001</v>
      </c>
      <c r="P61" s="17">
        <v>100</v>
      </c>
      <c r="Q61" s="17">
        <v>6701.7905799999999</v>
      </c>
      <c r="R61" s="18">
        <v>1.5300000000000003E-2</v>
      </c>
      <c r="S61" s="18">
        <v>2.2866908443973299E-3</v>
      </c>
      <c r="T61" s="18">
        <v>3.322623236922542E-4</v>
      </c>
    </row>
    <row r="62" spans="2:20" ht="15" hidden="1" x14ac:dyDescent="0.25">
      <c r="B62" s="19" t="s">
        <v>416</v>
      </c>
      <c r="C62" s="42" t="s">
        <v>417</v>
      </c>
      <c r="D62" s="42" t="s">
        <v>174</v>
      </c>
      <c r="E62" s="42" t="s">
        <v>290</v>
      </c>
      <c r="F62" s="42" t="s">
        <v>418</v>
      </c>
      <c r="G62" s="42" t="s">
        <v>419</v>
      </c>
      <c r="H62" s="42" t="s">
        <v>409</v>
      </c>
      <c r="I62" s="42" t="s">
        <v>87</v>
      </c>
      <c r="J62" s="42"/>
      <c r="K62" s="17">
        <v>8.83</v>
      </c>
      <c r="L62" s="42" t="s">
        <v>88</v>
      </c>
      <c r="M62" s="18">
        <v>5.1500000000000025E-2</v>
      </c>
      <c r="N62" s="18">
        <v>4.0000000000000013E-4</v>
      </c>
      <c r="O62" s="17">
        <v>22433302.599999998</v>
      </c>
      <c r="P62" s="17">
        <v>137</v>
      </c>
      <c r="Q62" s="17">
        <v>30733.615630699995</v>
      </c>
      <c r="R62" s="18">
        <v>6.2999999999999992E-3</v>
      </c>
      <c r="S62" s="18">
        <v>1.0486492622983207E-2</v>
      </c>
      <c r="T62" s="18">
        <v>1.5237155537798028E-3</v>
      </c>
    </row>
    <row r="63" spans="2:20" ht="15" hidden="1" x14ac:dyDescent="0.25">
      <c r="B63" s="19" t="s">
        <v>420</v>
      </c>
      <c r="C63" s="42" t="s">
        <v>421</v>
      </c>
      <c r="D63" s="42" t="s">
        <v>174</v>
      </c>
      <c r="E63" s="42" t="s">
        <v>290</v>
      </c>
      <c r="F63" s="42" t="s">
        <v>422</v>
      </c>
      <c r="G63" s="42" t="s">
        <v>408</v>
      </c>
      <c r="H63" s="42" t="s">
        <v>409</v>
      </c>
      <c r="I63" s="42" t="s">
        <v>87</v>
      </c>
      <c r="J63" s="42"/>
      <c r="K63" s="17">
        <v>1.4199999999999997</v>
      </c>
      <c r="L63" s="42" t="s">
        <v>88</v>
      </c>
      <c r="M63" s="18">
        <v>4.2500000000000003E-2</v>
      </c>
      <c r="N63" s="18">
        <v>8.1000000000000013E-3</v>
      </c>
      <c r="O63" s="17">
        <v>1008043.0800000001</v>
      </c>
      <c r="P63" s="17">
        <v>125.56</v>
      </c>
      <c r="Q63" s="17">
        <v>1265.69</v>
      </c>
      <c r="R63" s="18">
        <v>2.3999999999999998E-3</v>
      </c>
      <c r="S63" s="18">
        <v>4.3186096317042135E-4</v>
      </c>
      <c r="T63" s="18">
        <v>6.2750558295429358E-5</v>
      </c>
    </row>
    <row r="64" spans="2:20" ht="15" hidden="1" x14ac:dyDescent="0.25">
      <c r="B64" s="19" t="s">
        <v>423</v>
      </c>
      <c r="C64" s="42" t="s">
        <v>424</v>
      </c>
      <c r="D64" s="42" t="s">
        <v>174</v>
      </c>
      <c r="E64" s="42" t="s">
        <v>290</v>
      </c>
      <c r="F64" s="42" t="s">
        <v>422</v>
      </c>
      <c r="G64" s="42" t="s">
        <v>331</v>
      </c>
      <c r="H64" s="42" t="s">
        <v>409</v>
      </c>
      <c r="I64" s="42" t="s">
        <v>87</v>
      </c>
      <c r="J64" s="42"/>
      <c r="K64" s="17">
        <v>3.2500000000000009</v>
      </c>
      <c r="L64" s="42" t="s">
        <v>88</v>
      </c>
      <c r="M64" s="18">
        <v>4.4500000000000019E-2</v>
      </c>
      <c r="N64" s="18">
        <v>1.2000000000000004E-2</v>
      </c>
      <c r="O64" s="17">
        <v>7792787.7000000002</v>
      </c>
      <c r="P64" s="17">
        <v>113.19</v>
      </c>
      <c r="Q64" s="17">
        <v>8820.6563976099987</v>
      </c>
      <c r="R64" s="18">
        <v>1.1800000000000001E-2</v>
      </c>
      <c r="S64" s="18">
        <v>3.0096604758409981E-3</v>
      </c>
      <c r="T64" s="18">
        <v>4.3731175365387896E-4</v>
      </c>
    </row>
    <row r="65" spans="2:20" ht="15" hidden="1" x14ac:dyDescent="0.25">
      <c r="B65" s="19" t="s">
        <v>425</v>
      </c>
      <c r="C65" s="42" t="s">
        <v>426</v>
      </c>
      <c r="D65" s="42" t="s">
        <v>174</v>
      </c>
      <c r="E65" s="42" t="s">
        <v>290</v>
      </c>
      <c r="F65" s="42" t="s">
        <v>427</v>
      </c>
      <c r="G65" s="42" t="s">
        <v>331</v>
      </c>
      <c r="H65" s="42" t="s">
        <v>413</v>
      </c>
      <c r="I65" s="42" t="s">
        <v>335</v>
      </c>
      <c r="J65" s="42"/>
      <c r="K65" s="17">
        <v>1.2300000000000004</v>
      </c>
      <c r="L65" s="42" t="s">
        <v>88</v>
      </c>
      <c r="M65" s="18">
        <v>4.9500000000000016E-2</v>
      </c>
      <c r="N65" s="18">
        <v>1.0000000000000005E-4</v>
      </c>
      <c r="O65" s="17">
        <v>2293111.9899999998</v>
      </c>
      <c r="P65" s="17">
        <v>127.79</v>
      </c>
      <c r="Q65" s="17">
        <v>2930.3570725969989</v>
      </c>
      <c r="R65" s="18">
        <v>5.8000000000000005E-3</v>
      </c>
      <c r="S65" s="18">
        <v>9.9985527878469153E-4</v>
      </c>
      <c r="T65" s="18">
        <v>1.4528165847120674E-4</v>
      </c>
    </row>
    <row r="66" spans="2:20" ht="15" hidden="1" x14ac:dyDescent="0.25">
      <c r="B66" s="19" t="s">
        <v>429</v>
      </c>
      <c r="C66" s="42" t="s">
        <v>430</v>
      </c>
      <c r="D66" s="42" t="s">
        <v>174</v>
      </c>
      <c r="E66" s="42" t="s">
        <v>290</v>
      </c>
      <c r="F66" s="42" t="s">
        <v>427</v>
      </c>
      <c r="G66" s="42" t="s">
        <v>331</v>
      </c>
      <c r="H66" s="42" t="s">
        <v>413</v>
      </c>
      <c r="I66" s="42" t="s">
        <v>335</v>
      </c>
      <c r="J66" s="42"/>
      <c r="K66" s="17">
        <v>3.6999999999999993</v>
      </c>
      <c r="L66" s="42" t="s">
        <v>88</v>
      </c>
      <c r="M66" s="18">
        <v>4.7999999999999994E-2</v>
      </c>
      <c r="N66" s="18">
        <v>1E-4</v>
      </c>
      <c r="O66" s="17">
        <v>17676898.869999997</v>
      </c>
      <c r="P66" s="17">
        <v>118.7</v>
      </c>
      <c r="Q66" s="17">
        <v>20982.479668330001</v>
      </c>
      <c r="R66" s="18">
        <v>1.3100000000000002E-2</v>
      </c>
      <c r="S66" s="18">
        <v>7.1593469801205485E-3</v>
      </c>
      <c r="T66" s="18">
        <v>1.0402723523218187E-3</v>
      </c>
    </row>
    <row r="67" spans="2:20" ht="15" hidden="1" x14ac:dyDescent="0.25">
      <c r="B67" s="19" t="s">
        <v>431</v>
      </c>
      <c r="C67" s="42" t="s">
        <v>432</v>
      </c>
      <c r="D67" s="42" t="s">
        <v>174</v>
      </c>
      <c r="E67" s="42" t="s">
        <v>290</v>
      </c>
      <c r="F67" s="42" t="s">
        <v>427</v>
      </c>
      <c r="G67" s="42" t="s">
        <v>331</v>
      </c>
      <c r="H67" s="42" t="s">
        <v>413</v>
      </c>
      <c r="I67" s="42" t="s">
        <v>335</v>
      </c>
      <c r="J67" s="42"/>
      <c r="K67" s="17">
        <v>2.1900000000000004</v>
      </c>
      <c r="L67" s="42" t="s">
        <v>88</v>
      </c>
      <c r="M67" s="18">
        <v>4.8999999999999995E-2</v>
      </c>
      <c r="N67" s="18">
        <v>1E-4</v>
      </c>
      <c r="O67" s="17">
        <v>2894064.0100000002</v>
      </c>
      <c r="P67" s="17">
        <v>117.88</v>
      </c>
      <c r="Q67" s="17">
        <v>3411.5255694280004</v>
      </c>
      <c r="R67" s="18">
        <v>7.2000000000000015E-3</v>
      </c>
      <c r="S67" s="18">
        <v>1.1640328344963587E-3</v>
      </c>
      <c r="T67" s="18">
        <v>1.6913709843701028E-4</v>
      </c>
    </row>
    <row r="68" spans="2:20" ht="15" hidden="1" x14ac:dyDescent="0.25">
      <c r="B68" s="19" t="s">
        <v>433</v>
      </c>
      <c r="C68" s="42" t="s">
        <v>434</v>
      </c>
      <c r="D68" s="42" t="s">
        <v>174</v>
      </c>
      <c r="E68" s="42" t="s">
        <v>290</v>
      </c>
      <c r="F68" s="42" t="s">
        <v>435</v>
      </c>
      <c r="G68" s="42" t="s">
        <v>331</v>
      </c>
      <c r="H68" s="42" t="s">
        <v>409</v>
      </c>
      <c r="I68" s="42" t="s">
        <v>87</v>
      </c>
      <c r="J68" s="42"/>
      <c r="K68" s="17">
        <v>5.7700000000000014</v>
      </c>
      <c r="L68" s="42" t="s">
        <v>88</v>
      </c>
      <c r="M68" s="18">
        <v>4.7500000000000007E-2</v>
      </c>
      <c r="N68" s="18">
        <v>1.9999999999999996E-4</v>
      </c>
      <c r="O68" s="17">
        <v>24861552.84</v>
      </c>
      <c r="P68" s="17">
        <v>141.58000000000001</v>
      </c>
      <c r="Q68" s="17">
        <v>35238.494375458002</v>
      </c>
      <c r="R68" s="18">
        <v>1.55E-2</v>
      </c>
      <c r="S68" s="18">
        <v>1.2023584070080957E-2</v>
      </c>
      <c r="T68" s="18">
        <v>1.7470590709813118E-3</v>
      </c>
    </row>
    <row r="69" spans="2:20" ht="15" hidden="1" x14ac:dyDescent="0.25">
      <c r="B69" s="19" t="s">
        <v>436</v>
      </c>
      <c r="C69" s="42" t="s">
        <v>437</v>
      </c>
      <c r="D69" s="42" t="s">
        <v>174</v>
      </c>
      <c r="E69" s="42" t="s">
        <v>290</v>
      </c>
      <c r="F69" s="42" t="s">
        <v>438</v>
      </c>
      <c r="G69" s="42" t="s">
        <v>408</v>
      </c>
      <c r="H69" s="42" t="s">
        <v>409</v>
      </c>
      <c r="I69" s="42" t="s">
        <v>87</v>
      </c>
      <c r="J69" s="42"/>
      <c r="K69" s="17">
        <v>0.97999999999999987</v>
      </c>
      <c r="L69" s="42" t="s">
        <v>88</v>
      </c>
      <c r="M69" s="18">
        <v>4.9499999999999995E-2</v>
      </c>
      <c r="N69" s="18">
        <v>8.1999999999999972E-3</v>
      </c>
      <c r="O69" s="17">
        <v>508030.20999999996</v>
      </c>
      <c r="P69" s="17">
        <v>129.13999999999999</v>
      </c>
      <c r="Q69" s="17">
        <v>656.07</v>
      </c>
      <c r="R69" s="18">
        <v>1E-3</v>
      </c>
      <c r="S69" s="18">
        <v>2.238549898531381E-4</v>
      </c>
      <c r="T69" s="18">
        <v>3.2526731491030454E-5</v>
      </c>
    </row>
    <row r="70" spans="2:20" ht="15" hidden="1" x14ac:dyDescent="0.25">
      <c r="B70" s="19" t="s">
        <v>439</v>
      </c>
      <c r="C70" s="42" t="s">
        <v>440</v>
      </c>
      <c r="D70" s="42" t="s">
        <v>174</v>
      </c>
      <c r="E70" s="42" t="s">
        <v>290</v>
      </c>
      <c r="F70" s="42" t="s">
        <v>438</v>
      </c>
      <c r="G70" s="42" t="s">
        <v>331</v>
      </c>
      <c r="H70" s="42" t="s">
        <v>409</v>
      </c>
      <c r="I70" s="42" t="s">
        <v>87</v>
      </c>
      <c r="J70" s="42"/>
      <c r="K70" s="17">
        <v>2.9600000000000004</v>
      </c>
      <c r="L70" s="42" t="s">
        <v>88</v>
      </c>
      <c r="M70" s="18">
        <v>5.1000000000000004E-2</v>
      </c>
      <c r="N70" s="18">
        <v>2.0000000000000006E-4</v>
      </c>
      <c r="O70" s="17">
        <v>36203844.620000005</v>
      </c>
      <c r="P70" s="17">
        <v>129.16</v>
      </c>
      <c r="Q70" s="17">
        <v>46856.90666511999</v>
      </c>
      <c r="R70" s="18">
        <v>1.7500000000000002E-2</v>
      </c>
      <c r="S70" s="18">
        <v>1.5987855512475609E-2</v>
      </c>
      <c r="T70" s="18">
        <v>2.323078362974428E-3</v>
      </c>
    </row>
    <row r="71" spans="2:20" ht="15" hidden="1" x14ac:dyDescent="0.25">
      <c r="B71" s="19" t="s">
        <v>441</v>
      </c>
      <c r="C71" s="42" t="s">
        <v>442</v>
      </c>
      <c r="D71" s="42" t="s">
        <v>174</v>
      </c>
      <c r="E71" s="42" t="s">
        <v>290</v>
      </c>
      <c r="F71" s="42" t="s">
        <v>438</v>
      </c>
      <c r="G71" s="42" t="s">
        <v>408</v>
      </c>
      <c r="H71" s="42" t="s">
        <v>409</v>
      </c>
      <c r="I71" s="42" t="s">
        <v>87</v>
      </c>
      <c r="J71" s="42"/>
      <c r="K71" s="17">
        <v>1.2100000000000002</v>
      </c>
      <c r="L71" s="42" t="s">
        <v>88</v>
      </c>
      <c r="M71" s="18">
        <v>5.3000000000000005E-2</v>
      </c>
      <c r="N71" s="18">
        <v>1.0800000000000002E-2</v>
      </c>
      <c r="O71" s="17">
        <v>2284116.29</v>
      </c>
      <c r="P71" s="17">
        <v>123.49</v>
      </c>
      <c r="Q71" s="17">
        <v>2820.6499999999996</v>
      </c>
      <c r="R71" s="18">
        <v>4.7999999999999996E-3</v>
      </c>
      <c r="S71" s="18">
        <v>9.6242257248350602E-4</v>
      </c>
      <c r="T71" s="18">
        <v>1.3984258566947892E-4</v>
      </c>
    </row>
    <row r="72" spans="2:20" ht="15" hidden="1" x14ac:dyDescent="0.25">
      <c r="B72" s="19" t="s">
        <v>443</v>
      </c>
      <c r="C72" s="42" t="s">
        <v>444</v>
      </c>
      <c r="D72" s="42" t="s">
        <v>174</v>
      </c>
      <c r="E72" s="42" t="s">
        <v>290</v>
      </c>
      <c r="F72" s="42" t="s">
        <v>438</v>
      </c>
      <c r="G72" s="42" t="s">
        <v>331</v>
      </c>
      <c r="H72" s="42" t="s">
        <v>409</v>
      </c>
      <c r="I72" s="42" t="s">
        <v>87</v>
      </c>
      <c r="J72" s="42"/>
      <c r="K72" s="17">
        <v>2.3099999999999996</v>
      </c>
      <c r="L72" s="42" t="s">
        <v>88</v>
      </c>
      <c r="M72" s="18">
        <v>6.5000000000000002E-2</v>
      </c>
      <c r="N72" s="18">
        <v>1.0000000000000002E-4</v>
      </c>
      <c r="O72" s="17">
        <v>23184737.740000002</v>
      </c>
      <c r="P72" s="17">
        <v>126.63</v>
      </c>
      <c r="Q72" s="17">
        <v>29417.810405805998</v>
      </c>
      <c r="R72" s="18">
        <v>3.3599999999999991E-2</v>
      </c>
      <c r="S72" s="18">
        <v>1.0037532046722517E-2</v>
      </c>
      <c r="T72" s="18">
        <v>1.4584803757582167E-3</v>
      </c>
    </row>
    <row r="73" spans="2:20" ht="15" hidden="1" x14ac:dyDescent="0.25">
      <c r="B73" s="19" t="s">
        <v>445</v>
      </c>
      <c r="C73" s="42" t="s">
        <v>446</v>
      </c>
      <c r="D73" s="42" t="s">
        <v>174</v>
      </c>
      <c r="E73" s="42" t="s">
        <v>290</v>
      </c>
      <c r="F73" s="42" t="s">
        <v>438</v>
      </c>
      <c r="G73" s="42" t="s">
        <v>331</v>
      </c>
      <c r="H73" s="42" t="s">
        <v>409</v>
      </c>
      <c r="I73" s="42" t="s">
        <v>87</v>
      </c>
      <c r="J73" s="42"/>
      <c r="K73" s="17">
        <v>4.95</v>
      </c>
      <c r="L73" s="42" t="s">
        <v>88</v>
      </c>
      <c r="M73" s="18">
        <v>5.3499999999999992E-2</v>
      </c>
      <c r="N73" s="18">
        <v>2.0000000000000004E-4</v>
      </c>
      <c r="O73" s="17">
        <v>38875001.349999987</v>
      </c>
      <c r="P73" s="17">
        <v>118.44</v>
      </c>
      <c r="Q73" s="17">
        <v>46098.557774876012</v>
      </c>
      <c r="R73" s="18">
        <v>1.4400000000000001E-2</v>
      </c>
      <c r="S73" s="18">
        <v>1.5729102356363146E-2</v>
      </c>
      <c r="T73" s="18">
        <v>2.2854808341596874E-3</v>
      </c>
    </row>
    <row r="74" spans="2:20" ht="15" hidden="1" x14ac:dyDescent="0.25">
      <c r="B74" s="19" t="s">
        <v>447</v>
      </c>
      <c r="C74" s="42" t="s">
        <v>448</v>
      </c>
      <c r="D74" s="42" t="s">
        <v>174</v>
      </c>
      <c r="E74" s="42" t="s">
        <v>290</v>
      </c>
      <c r="F74" s="42" t="s">
        <v>449</v>
      </c>
      <c r="G74" s="42" t="s">
        <v>292</v>
      </c>
      <c r="H74" s="42" t="s">
        <v>409</v>
      </c>
      <c r="I74" s="42" t="s">
        <v>87</v>
      </c>
      <c r="J74" s="42"/>
      <c r="K74" s="17">
        <v>2.1299999999999994</v>
      </c>
      <c r="L74" s="42" t="s">
        <v>88</v>
      </c>
      <c r="M74" s="18">
        <v>4.6499999999999986E-2</v>
      </c>
      <c r="N74" s="18">
        <v>9.9999999999999991E-5</v>
      </c>
      <c r="O74" s="17">
        <v>4957437.629999999</v>
      </c>
      <c r="P74" s="17">
        <v>130.49</v>
      </c>
      <c r="Q74" s="17">
        <v>6468.9514232010024</v>
      </c>
      <c r="R74" s="18">
        <v>9.4000000000000004E-3</v>
      </c>
      <c r="S74" s="18">
        <v>2.2072447379107465E-3</v>
      </c>
      <c r="T74" s="18">
        <v>3.2071859095977303E-4</v>
      </c>
    </row>
    <row r="75" spans="2:20" ht="15" hidden="1" x14ac:dyDescent="0.25">
      <c r="B75" s="19" t="s">
        <v>451</v>
      </c>
      <c r="C75" s="42" t="s">
        <v>452</v>
      </c>
      <c r="D75" s="42" t="s">
        <v>174</v>
      </c>
      <c r="E75" s="42" t="s">
        <v>290</v>
      </c>
      <c r="F75" s="42" t="s">
        <v>449</v>
      </c>
      <c r="G75" s="42" t="s">
        <v>292</v>
      </c>
      <c r="H75" s="42" t="s">
        <v>409</v>
      </c>
      <c r="I75" s="42" t="s">
        <v>87</v>
      </c>
      <c r="J75" s="42"/>
      <c r="K75" s="17">
        <v>3.180000000000001</v>
      </c>
      <c r="L75" s="42" t="s">
        <v>88</v>
      </c>
      <c r="M75" s="18">
        <v>3.5499999999999997E-2</v>
      </c>
      <c r="N75" s="18">
        <v>7.9000000000000008E-3</v>
      </c>
      <c r="O75" s="17">
        <v>2289971.09</v>
      </c>
      <c r="P75" s="17">
        <v>118.52</v>
      </c>
      <c r="Q75" s="17">
        <v>2714.0699999999997</v>
      </c>
      <c r="R75" s="18">
        <v>4.6000000000000008E-3</v>
      </c>
      <c r="S75" s="18">
        <v>9.260568419691594E-4</v>
      </c>
      <c r="T75" s="18">
        <v>1.3455854731638547E-4</v>
      </c>
    </row>
    <row r="76" spans="2:20" ht="15" hidden="1" x14ac:dyDescent="0.25">
      <c r="B76" s="19" t="s">
        <v>453</v>
      </c>
      <c r="C76" s="42" t="s">
        <v>454</v>
      </c>
      <c r="D76" s="42" t="s">
        <v>174</v>
      </c>
      <c r="E76" s="42" t="s">
        <v>290</v>
      </c>
      <c r="F76" s="42" t="s">
        <v>386</v>
      </c>
      <c r="G76" s="42" t="s">
        <v>383</v>
      </c>
      <c r="H76" s="42" t="s">
        <v>409</v>
      </c>
      <c r="I76" s="42" t="s">
        <v>87</v>
      </c>
      <c r="J76" s="42"/>
      <c r="K76" s="17">
        <v>5.5400000000000009</v>
      </c>
      <c r="L76" s="42" t="s">
        <v>88</v>
      </c>
      <c r="M76" s="18">
        <v>3.8499999999999993E-2</v>
      </c>
      <c r="N76" s="18">
        <v>1.9999999999999998E-4</v>
      </c>
      <c r="O76" s="17">
        <v>10824103.139999999</v>
      </c>
      <c r="P76" s="17">
        <v>117.17</v>
      </c>
      <c r="Q76" s="17">
        <v>12682.603359351</v>
      </c>
      <c r="R76" s="18">
        <v>4.4899999999999995E-2</v>
      </c>
      <c r="S76" s="18">
        <v>4.3273797709373896E-3</v>
      </c>
      <c r="T76" s="18">
        <v>6.2877990774894566E-4</v>
      </c>
    </row>
    <row r="77" spans="2:20" ht="15" hidden="1" x14ac:dyDescent="0.25">
      <c r="B77" s="19" t="s">
        <v>455</v>
      </c>
      <c r="C77" s="42" t="s">
        <v>456</v>
      </c>
      <c r="D77" s="42" t="s">
        <v>174</v>
      </c>
      <c r="E77" s="42" t="s">
        <v>290</v>
      </c>
      <c r="F77" s="42" t="s">
        <v>386</v>
      </c>
      <c r="G77" s="42" t="s">
        <v>383</v>
      </c>
      <c r="H77" s="42" t="s">
        <v>409</v>
      </c>
      <c r="I77" s="42" t="s">
        <v>87</v>
      </c>
      <c r="J77" s="42"/>
      <c r="K77" s="17">
        <v>6.33</v>
      </c>
      <c r="L77" s="42" t="s">
        <v>88</v>
      </c>
      <c r="M77" s="18">
        <v>3.8500000000000006E-2</v>
      </c>
      <c r="N77" s="18">
        <v>1.9999999999999993E-4</v>
      </c>
      <c r="O77" s="17">
        <v>7951468.4900000012</v>
      </c>
      <c r="P77" s="17">
        <v>117.96</v>
      </c>
      <c r="Q77" s="17">
        <v>9379.5541134620016</v>
      </c>
      <c r="R77" s="18">
        <v>3.1799999999999995E-2</v>
      </c>
      <c r="S77" s="18">
        <v>3.2003597038364746E-3</v>
      </c>
      <c r="T77" s="18">
        <v>4.6502086386234501E-4</v>
      </c>
    </row>
    <row r="78" spans="2:20" ht="15" hidden="1" x14ac:dyDescent="0.25">
      <c r="B78" s="19" t="s">
        <v>457</v>
      </c>
      <c r="C78" s="42" t="s">
        <v>458</v>
      </c>
      <c r="D78" s="42" t="s">
        <v>174</v>
      </c>
      <c r="E78" s="42" t="s">
        <v>290</v>
      </c>
      <c r="F78" s="42" t="s">
        <v>386</v>
      </c>
      <c r="G78" s="42" t="s">
        <v>383</v>
      </c>
      <c r="H78" s="42" t="s">
        <v>409</v>
      </c>
      <c r="I78" s="42" t="s">
        <v>87</v>
      </c>
      <c r="J78" s="42"/>
      <c r="K78" s="17">
        <v>7.9200000000000026</v>
      </c>
      <c r="L78" s="42" t="s">
        <v>88</v>
      </c>
      <c r="M78" s="18">
        <v>2.3999999999999997E-2</v>
      </c>
      <c r="N78" s="18">
        <v>1.9999999999999996E-4</v>
      </c>
      <c r="O78" s="17">
        <v>7110272.29</v>
      </c>
      <c r="P78" s="17">
        <v>101.37</v>
      </c>
      <c r="Q78" s="17">
        <v>7207.6775820840003</v>
      </c>
      <c r="R78" s="18">
        <v>2.3899999999999998E-2</v>
      </c>
      <c r="S78" s="18">
        <v>2.4593025012606957E-3</v>
      </c>
      <c r="T78" s="18">
        <v>3.5734326121658643E-4</v>
      </c>
    </row>
    <row r="79" spans="2:20" ht="15" hidden="1" x14ac:dyDescent="0.25">
      <c r="B79" s="19" t="s">
        <v>459</v>
      </c>
      <c r="C79" s="42" t="s">
        <v>460</v>
      </c>
      <c r="D79" s="42" t="s">
        <v>174</v>
      </c>
      <c r="E79" s="42" t="s">
        <v>290</v>
      </c>
      <c r="F79" s="42" t="s">
        <v>386</v>
      </c>
      <c r="G79" s="42" t="s">
        <v>383</v>
      </c>
      <c r="H79" s="42" t="s">
        <v>409</v>
      </c>
      <c r="I79" s="42" t="s">
        <v>87</v>
      </c>
      <c r="J79" s="42"/>
      <c r="K79" s="17">
        <v>8.7200000000000006</v>
      </c>
      <c r="L79" s="42" t="s">
        <v>88</v>
      </c>
      <c r="M79" s="18">
        <v>2.3999999999999997E-2</v>
      </c>
      <c r="N79" s="18">
        <v>1.9999999999999998E-4</v>
      </c>
      <c r="O79" s="17">
        <v>7366442.6000000015</v>
      </c>
      <c r="P79" s="17">
        <v>100.75</v>
      </c>
      <c r="Q79" s="17">
        <v>7421.6801312900006</v>
      </c>
      <c r="R79" s="18">
        <v>2.4899999999999992E-2</v>
      </c>
      <c r="S79" s="18">
        <v>2.5323214450945165E-3</v>
      </c>
      <c r="T79" s="18">
        <v>3.6795310994678233E-4</v>
      </c>
    </row>
    <row r="80" spans="2:20" ht="15" hidden="1" x14ac:dyDescent="0.25">
      <c r="B80" s="19" t="s">
        <v>461</v>
      </c>
      <c r="C80" s="42" t="s">
        <v>462</v>
      </c>
      <c r="D80" s="42" t="s">
        <v>174</v>
      </c>
      <c r="E80" s="42" t="s">
        <v>290</v>
      </c>
      <c r="F80" s="42" t="s">
        <v>386</v>
      </c>
      <c r="G80" s="42" t="s">
        <v>383</v>
      </c>
      <c r="H80" s="42" t="s">
        <v>409</v>
      </c>
      <c r="I80" s="42" t="s">
        <v>87</v>
      </c>
      <c r="J80" s="42"/>
      <c r="K80" s="17">
        <v>3.8599999999999994</v>
      </c>
      <c r="L80" s="42" t="s">
        <v>88</v>
      </c>
      <c r="M80" s="18">
        <v>3.8999999999999993E-2</v>
      </c>
      <c r="N80" s="18">
        <v>9.9999999999999937E-5</v>
      </c>
      <c r="O80" s="17">
        <v>11365344.43</v>
      </c>
      <c r="P80" s="17">
        <v>120.3</v>
      </c>
      <c r="Q80" s="17">
        <v>13672.506133720004</v>
      </c>
      <c r="R80" s="18">
        <v>2.8299999999999995E-2</v>
      </c>
      <c r="S80" s="18">
        <v>4.6651404908483237E-3</v>
      </c>
      <c r="T80" s="18">
        <v>6.7785744786528492E-4</v>
      </c>
    </row>
    <row r="81" spans="2:20" ht="15" hidden="1" x14ac:dyDescent="0.25">
      <c r="B81" s="19" t="s">
        <v>464</v>
      </c>
      <c r="C81" s="42" t="s">
        <v>465</v>
      </c>
      <c r="D81" s="42" t="s">
        <v>174</v>
      </c>
      <c r="E81" s="42" t="s">
        <v>290</v>
      </c>
      <c r="F81" s="42" t="s">
        <v>400</v>
      </c>
      <c r="G81" s="42" t="s">
        <v>383</v>
      </c>
      <c r="H81" s="42" t="s">
        <v>409</v>
      </c>
      <c r="I81" s="42" t="s">
        <v>87</v>
      </c>
      <c r="J81" s="42"/>
      <c r="K81" s="17">
        <v>4.0299999999999994</v>
      </c>
      <c r="L81" s="42" t="s">
        <v>88</v>
      </c>
      <c r="M81" s="18">
        <v>3.7499999999999978E-2</v>
      </c>
      <c r="N81" s="18">
        <v>1.1599999999999997E-2</v>
      </c>
      <c r="O81" s="17">
        <v>7370228.6300000008</v>
      </c>
      <c r="P81" s="17">
        <v>118.37</v>
      </c>
      <c r="Q81" s="17">
        <v>8724.1396283900031</v>
      </c>
      <c r="R81" s="18">
        <v>9.4000000000000021E-3</v>
      </c>
      <c r="S81" s="18">
        <v>2.976728379579319E-3</v>
      </c>
      <c r="T81" s="18">
        <v>4.3252663158336734E-4</v>
      </c>
    </row>
    <row r="82" spans="2:20" ht="15" hidden="1" x14ac:dyDescent="0.25">
      <c r="B82" s="19" t="s">
        <v>466</v>
      </c>
      <c r="C82" s="42" t="s">
        <v>467</v>
      </c>
      <c r="D82" s="42" t="s">
        <v>174</v>
      </c>
      <c r="E82" s="42" t="s">
        <v>290</v>
      </c>
      <c r="F82" s="42" t="s">
        <v>400</v>
      </c>
      <c r="G82" s="42" t="s">
        <v>383</v>
      </c>
      <c r="H82" s="42" t="s">
        <v>409</v>
      </c>
      <c r="I82" s="42" t="s">
        <v>87</v>
      </c>
      <c r="J82" s="42"/>
      <c r="K82" s="17">
        <v>6.26</v>
      </c>
      <c r="L82" s="42" t="s">
        <v>88</v>
      </c>
      <c r="M82" s="18">
        <v>2.3199999999999998E-2</v>
      </c>
      <c r="N82" s="18">
        <v>1.9699999999999999E-2</v>
      </c>
      <c r="O82" s="17">
        <v>217885</v>
      </c>
      <c r="P82" s="17">
        <v>102.86</v>
      </c>
      <c r="Q82" s="17">
        <v>224.12</v>
      </c>
      <c r="R82" s="18">
        <v>5.9999999999999995E-4</v>
      </c>
      <c r="S82" s="18">
        <v>7.6471078278057681E-5</v>
      </c>
      <c r="T82" s="18">
        <v>1.1111453140320003E-5</v>
      </c>
    </row>
    <row r="83" spans="2:20" ht="15" hidden="1" x14ac:dyDescent="0.25">
      <c r="B83" s="19" t="s">
        <v>468</v>
      </c>
      <c r="C83" s="42" t="s">
        <v>469</v>
      </c>
      <c r="D83" s="42" t="s">
        <v>174</v>
      </c>
      <c r="E83" s="42" t="s">
        <v>290</v>
      </c>
      <c r="F83" s="42" t="s">
        <v>470</v>
      </c>
      <c r="G83" s="42" t="s">
        <v>331</v>
      </c>
      <c r="H83" s="42" t="s">
        <v>409</v>
      </c>
      <c r="I83" s="42" t="s">
        <v>87</v>
      </c>
      <c r="J83" s="42"/>
      <c r="K83" s="17">
        <v>4.2799999999999985</v>
      </c>
      <c r="L83" s="42" t="s">
        <v>88</v>
      </c>
      <c r="M83" s="18">
        <v>2.5499999999999995E-2</v>
      </c>
      <c r="N83" s="18">
        <v>9.9999999999999978E-5</v>
      </c>
      <c r="O83" s="17">
        <v>8073937.6299999999</v>
      </c>
      <c r="P83" s="17">
        <v>106.19</v>
      </c>
      <c r="Q83" s="17">
        <v>8573.6997356910015</v>
      </c>
      <c r="R83" s="18">
        <v>8.8000000000000005E-3</v>
      </c>
      <c r="S83" s="18">
        <v>2.9253973925601868E-3</v>
      </c>
      <c r="T83" s="18">
        <v>4.2506810125068965E-4</v>
      </c>
    </row>
    <row r="84" spans="2:20" ht="15" hidden="1" x14ac:dyDescent="0.25">
      <c r="B84" s="19" t="s">
        <v>471</v>
      </c>
      <c r="C84" s="42" t="s">
        <v>472</v>
      </c>
      <c r="D84" s="42" t="s">
        <v>174</v>
      </c>
      <c r="E84" s="42" t="s">
        <v>290</v>
      </c>
      <c r="F84" s="42" t="s">
        <v>470</v>
      </c>
      <c r="G84" s="42" t="s">
        <v>331</v>
      </c>
      <c r="H84" s="42" t="s">
        <v>409</v>
      </c>
      <c r="I84" s="42" t="s">
        <v>87</v>
      </c>
      <c r="J84" s="42"/>
      <c r="K84" s="17">
        <v>2.9600000000000009</v>
      </c>
      <c r="L84" s="42" t="s">
        <v>88</v>
      </c>
      <c r="M84" s="18">
        <v>5.850000000000001E-2</v>
      </c>
      <c r="N84" s="18">
        <v>1.0000000000000005E-4</v>
      </c>
      <c r="O84" s="17">
        <v>10758491.849999998</v>
      </c>
      <c r="P84" s="17">
        <v>123.78</v>
      </c>
      <c r="Q84" s="17">
        <v>13316.868438021997</v>
      </c>
      <c r="R84" s="18">
        <v>6.8999999999999999E-3</v>
      </c>
      <c r="S84" s="18">
        <v>4.5437947918194532E-3</v>
      </c>
      <c r="T84" s="18">
        <v>6.602255917583788E-4</v>
      </c>
    </row>
    <row r="85" spans="2:20" ht="15" hidden="1" x14ac:dyDescent="0.25">
      <c r="B85" s="19" t="s">
        <v>473</v>
      </c>
      <c r="C85" s="42" t="s">
        <v>474</v>
      </c>
      <c r="D85" s="42" t="s">
        <v>174</v>
      </c>
      <c r="E85" s="42" t="s">
        <v>290</v>
      </c>
      <c r="F85" s="42" t="s">
        <v>470</v>
      </c>
      <c r="G85" s="42" t="s">
        <v>331</v>
      </c>
      <c r="H85" s="42" t="s">
        <v>409</v>
      </c>
      <c r="I85" s="42" t="s">
        <v>87</v>
      </c>
      <c r="J85" s="42"/>
      <c r="K85" s="17">
        <v>2.9499999999999997</v>
      </c>
      <c r="L85" s="42" t="s">
        <v>88</v>
      </c>
      <c r="M85" s="18">
        <v>5.1000000000000011E-2</v>
      </c>
      <c r="N85" s="18">
        <v>1.0000000000000002E-4</v>
      </c>
      <c r="O85" s="17">
        <v>17593744.660000004</v>
      </c>
      <c r="P85" s="17">
        <v>125.5</v>
      </c>
      <c r="Q85" s="17">
        <v>22080.1495483</v>
      </c>
      <c r="R85" s="18">
        <v>2.459999999999999E-2</v>
      </c>
      <c r="S85" s="18">
        <v>7.5338784780442144E-3</v>
      </c>
      <c r="T85" s="18">
        <v>1.0946927852810697E-3</v>
      </c>
    </row>
    <row r="86" spans="2:20" ht="15" hidden="1" x14ac:dyDescent="0.25">
      <c r="B86" s="19" t="s">
        <v>476</v>
      </c>
      <c r="C86" s="42" t="s">
        <v>477</v>
      </c>
      <c r="D86" s="42" t="s">
        <v>174</v>
      </c>
      <c r="E86" s="42" t="s">
        <v>290</v>
      </c>
      <c r="F86" s="42" t="s">
        <v>470</v>
      </c>
      <c r="G86" s="42" t="s">
        <v>331</v>
      </c>
      <c r="H86" s="42" t="s">
        <v>409</v>
      </c>
      <c r="I86" s="42" t="s">
        <v>87</v>
      </c>
      <c r="J86" s="42"/>
      <c r="K86" s="17">
        <v>3.2299999999999995</v>
      </c>
      <c r="L86" s="42" t="s">
        <v>88</v>
      </c>
      <c r="M86" s="18">
        <v>3.3999999999999989E-2</v>
      </c>
      <c r="N86" s="18">
        <v>9.9999999999999951E-5</v>
      </c>
      <c r="O86" s="17">
        <v>2988610.9400000004</v>
      </c>
      <c r="P86" s="17">
        <v>109.95</v>
      </c>
      <c r="Q86" s="17">
        <v>3285.9720062700007</v>
      </c>
      <c r="R86" s="18">
        <v>8.6000000000000017E-3</v>
      </c>
      <c r="S86" s="18">
        <v>1.1211932112751182E-3</v>
      </c>
      <c r="T86" s="18">
        <v>1.6291238607920946E-4</v>
      </c>
    </row>
    <row r="87" spans="2:20" ht="15" hidden="1" x14ac:dyDescent="0.25">
      <c r="B87" s="19" t="s">
        <v>478</v>
      </c>
      <c r="C87" s="42" t="s">
        <v>479</v>
      </c>
      <c r="D87" s="42" t="s">
        <v>174</v>
      </c>
      <c r="E87" s="42" t="s">
        <v>290</v>
      </c>
      <c r="F87" s="42" t="s">
        <v>470</v>
      </c>
      <c r="G87" s="42" t="s">
        <v>331</v>
      </c>
      <c r="H87" s="42" t="s">
        <v>409</v>
      </c>
      <c r="I87" s="42" t="s">
        <v>87</v>
      </c>
      <c r="J87" s="42"/>
      <c r="K87" s="17">
        <v>3.0000000000000009</v>
      </c>
      <c r="L87" s="42" t="s">
        <v>88</v>
      </c>
      <c r="M87" s="18">
        <v>2.2900000000000004E-2</v>
      </c>
      <c r="N87" s="18">
        <v>1.0000000000000002E-4</v>
      </c>
      <c r="O87" s="17">
        <v>23029403.259999994</v>
      </c>
      <c r="P87" s="17">
        <v>103.06</v>
      </c>
      <c r="Q87" s="17">
        <v>23751.850153687996</v>
      </c>
      <c r="R87" s="18">
        <v>3.8699999999999984E-2</v>
      </c>
      <c r="S87" s="18">
        <v>8.1042726769202707E-3</v>
      </c>
      <c r="T87" s="18">
        <v>1.1775725949429174E-3</v>
      </c>
    </row>
    <row r="88" spans="2:20" ht="15" hidden="1" x14ac:dyDescent="0.25">
      <c r="B88" s="19" t="s">
        <v>480</v>
      </c>
      <c r="C88" s="42" t="s">
        <v>481</v>
      </c>
      <c r="D88" s="42" t="s">
        <v>174</v>
      </c>
      <c r="E88" s="42" t="s">
        <v>290</v>
      </c>
      <c r="F88" s="42" t="s">
        <v>470</v>
      </c>
      <c r="G88" s="42" t="s">
        <v>331</v>
      </c>
      <c r="H88" s="42" t="s">
        <v>409</v>
      </c>
      <c r="I88" s="42" t="s">
        <v>87</v>
      </c>
      <c r="J88" s="42"/>
      <c r="K88" s="17">
        <v>6.9199999999999973</v>
      </c>
      <c r="L88" s="42" t="s">
        <v>88</v>
      </c>
      <c r="M88" s="18">
        <v>2.2999999999999993E-2</v>
      </c>
      <c r="N88" s="18">
        <v>1.9999999999999993E-4</v>
      </c>
      <c r="O88" s="17">
        <v>16313600.82</v>
      </c>
      <c r="P88" s="17">
        <v>99.62</v>
      </c>
      <c r="Q88" s="17">
        <v>16251.599136966002</v>
      </c>
      <c r="R88" s="18">
        <v>1.6899999999999998E-2</v>
      </c>
      <c r="S88" s="18">
        <v>5.545142377951731E-3</v>
      </c>
      <c r="T88" s="18">
        <v>8.057240864967997E-4</v>
      </c>
    </row>
    <row r="89" spans="2:20" ht="15" hidden="1" x14ac:dyDescent="0.25">
      <c r="B89" s="19" t="s">
        <v>483</v>
      </c>
      <c r="C89" s="42" t="s">
        <v>484</v>
      </c>
      <c r="D89" s="42" t="s">
        <v>174</v>
      </c>
      <c r="E89" s="42" t="s">
        <v>290</v>
      </c>
      <c r="F89" s="42" t="s">
        <v>470</v>
      </c>
      <c r="G89" s="42" t="s">
        <v>408</v>
      </c>
      <c r="H89" s="42" t="s">
        <v>409</v>
      </c>
      <c r="I89" s="42" t="s">
        <v>87</v>
      </c>
      <c r="J89" s="42"/>
      <c r="K89" s="17">
        <v>7.4499999999999993</v>
      </c>
      <c r="L89" s="42" t="s">
        <v>88</v>
      </c>
      <c r="M89" s="18">
        <v>2.1499999999999998E-2</v>
      </c>
      <c r="N89" s="18">
        <v>2.35E-2</v>
      </c>
      <c r="O89" s="17">
        <v>4101653.1599999997</v>
      </c>
      <c r="P89" s="17">
        <v>99.94</v>
      </c>
      <c r="Q89" s="17">
        <v>4099.1900000000005</v>
      </c>
      <c r="R89" s="18">
        <v>7.7000000000000002E-3</v>
      </c>
      <c r="S89" s="18">
        <v>1.3986680321552351E-3</v>
      </c>
      <c r="T89" s="18">
        <v>2.0323022308704427E-4</v>
      </c>
    </row>
    <row r="90" spans="2:20" ht="15" hidden="1" x14ac:dyDescent="0.25">
      <c r="B90" s="19" t="s">
        <v>485</v>
      </c>
      <c r="C90" s="42" t="s">
        <v>486</v>
      </c>
      <c r="D90" s="42" t="s">
        <v>174</v>
      </c>
      <c r="E90" s="42" t="s">
        <v>290</v>
      </c>
      <c r="F90" s="42" t="s">
        <v>470</v>
      </c>
      <c r="G90" s="42" t="s">
        <v>331</v>
      </c>
      <c r="H90" s="42" t="s">
        <v>409</v>
      </c>
      <c r="I90" s="42" t="s">
        <v>87</v>
      </c>
      <c r="J90" s="42"/>
      <c r="K90" s="17">
        <v>6.1499999999999995</v>
      </c>
      <c r="L90" s="42" t="s">
        <v>88</v>
      </c>
      <c r="M90" s="18">
        <v>3.4999999999999996E-2</v>
      </c>
      <c r="N90" s="18">
        <v>2.9999999999999997E-4</v>
      </c>
      <c r="O90" s="17">
        <v>4420717.9799999977</v>
      </c>
      <c r="P90" s="17">
        <v>101.96</v>
      </c>
      <c r="Q90" s="17">
        <v>4507.3640521720008</v>
      </c>
      <c r="R90" s="18">
        <v>6.8000000000000014E-3</v>
      </c>
      <c r="S90" s="18">
        <v>1.5379394487834569E-3</v>
      </c>
      <c r="T90" s="18">
        <v>2.2346673412489772E-4</v>
      </c>
    </row>
    <row r="91" spans="2:20" ht="15" hidden="1" x14ac:dyDescent="0.25">
      <c r="B91" s="19" t="s">
        <v>487</v>
      </c>
      <c r="C91" s="42" t="s">
        <v>488</v>
      </c>
      <c r="D91" s="42" t="s">
        <v>174</v>
      </c>
      <c r="E91" s="42" t="s">
        <v>290</v>
      </c>
      <c r="F91" s="42" t="s">
        <v>489</v>
      </c>
      <c r="G91" s="42" t="s">
        <v>383</v>
      </c>
      <c r="H91" s="42" t="s">
        <v>413</v>
      </c>
      <c r="I91" s="42" t="s">
        <v>335</v>
      </c>
      <c r="J91" s="42"/>
      <c r="K91" s="17">
        <v>4.33</v>
      </c>
      <c r="L91" s="42" t="s">
        <v>88</v>
      </c>
      <c r="M91" s="18">
        <v>2.5500000000000002E-2</v>
      </c>
      <c r="N91" s="18">
        <v>1.0000000000000003E-4</v>
      </c>
      <c r="O91" s="17">
        <v>7900616.419999999</v>
      </c>
      <c r="P91" s="17">
        <v>106.05</v>
      </c>
      <c r="Q91" s="17">
        <v>8378.5967498349983</v>
      </c>
      <c r="R91" s="18">
        <v>1.5800000000000002E-2</v>
      </c>
      <c r="S91" s="18">
        <v>2.858827092258218E-3</v>
      </c>
      <c r="T91" s="18">
        <v>4.1539525775222678E-4</v>
      </c>
    </row>
    <row r="92" spans="2:20" ht="15" hidden="1" x14ac:dyDescent="0.25">
      <c r="B92" s="19" t="s">
        <v>490</v>
      </c>
      <c r="C92" s="42" t="s">
        <v>491</v>
      </c>
      <c r="D92" s="42" t="s">
        <v>174</v>
      </c>
      <c r="E92" s="42" t="s">
        <v>290</v>
      </c>
      <c r="F92" s="42" t="s">
        <v>382</v>
      </c>
      <c r="G92" s="42" t="s">
        <v>383</v>
      </c>
      <c r="H92" s="42" t="s">
        <v>413</v>
      </c>
      <c r="I92" s="42" t="s">
        <v>335</v>
      </c>
      <c r="J92" s="42"/>
      <c r="K92" s="17">
        <v>8.6</v>
      </c>
      <c r="L92" s="42" t="s">
        <v>88</v>
      </c>
      <c r="M92" s="18">
        <v>2.2499999999999992E-2</v>
      </c>
      <c r="N92" s="18">
        <v>1.9999999999999996E-4</v>
      </c>
      <c r="O92" s="17">
        <v>14134352.430000002</v>
      </c>
      <c r="P92" s="17">
        <v>101.03</v>
      </c>
      <c r="Q92" s="17">
        <v>14279.935833378004</v>
      </c>
      <c r="R92" s="18">
        <v>3.4499999999999996E-2</v>
      </c>
      <c r="S92" s="18">
        <v>4.872399120649162E-3</v>
      </c>
      <c r="T92" s="18">
        <v>7.0797268364874251E-4</v>
      </c>
    </row>
    <row r="93" spans="2:20" ht="15" hidden="1" x14ac:dyDescent="0.25">
      <c r="B93" s="19" t="s">
        <v>492</v>
      </c>
      <c r="C93" s="42" t="s">
        <v>493</v>
      </c>
      <c r="D93" s="42" t="s">
        <v>174</v>
      </c>
      <c r="E93" s="42" t="s">
        <v>290</v>
      </c>
      <c r="F93" s="42" t="s">
        <v>407</v>
      </c>
      <c r="G93" s="42" t="s">
        <v>331</v>
      </c>
      <c r="H93" s="42" t="s">
        <v>409</v>
      </c>
      <c r="I93" s="42" t="s">
        <v>87</v>
      </c>
      <c r="J93" s="42"/>
      <c r="K93" s="17">
        <v>2.2799999999999998</v>
      </c>
      <c r="L93" s="42" t="s">
        <v>88</v>
      </c>
      <c r="M93" s="18">
        <v>3.8999999999999993E-2</v>
      </c>
      <c r="N93" s="18">
        <v>9.9999999999999978E-5</v>
      </c>
      <c r="O93" s="17">
        <v>15435292.029999999</v>
      </c>
      <c r="P93" s="17">
        <v>113.7</v>
      </c>
      <c r="Q93" s="17">
        <v>17549.92011662</v>
      </c>
      <c r="R93" s="18">
        <v>3.669999999999999E-2</v>
      </c>
      <c r="S93" s="18">
        <v>5.988137225645669E-3</v>
      </c>
      <c r="T93" s="18">
        <v>8.7009242812860303E-4</v>
      </c>
    </row>
    <row r="94" spans="2:20" ht="15" hidden="1" x14ac:dyDescent="0.25">
      <c r="B94" s="19" t="s">
        <v>494</v>
      </c>
      <c r="C94" s="42" t="s">
        <v>495</v>
      </c>
      <c r="D94" s="42" t="s">
        <v>174</v>
      </c>
      <c r="E94" s="42" t="s">
        <v>290</v>
      </c>
      <c r="F94" s="42" t="s">
        <v>407</v>
      </c>
      <c r="G94" s="42" t="s">
        <v>331</v>
      </c>
      <c r="H94" s="42" t="s">
        <v>409</v>
      </c>
      <c r="I94" s="42" t="s">
        <v>87</v>
      </c>
      <c r="J94" s="42"/>
      <c r="K94" s="17">
        <v>5.12</v>
      </c>
      <c r="L94" s="42" t="s">
        <v>88</v>
      </c>
      <c r="M94" s="18">
        <v>0.04</v>
      </c>
      <c r="N94" s="18">
        <v>9.9999999999999991E-5</v>
      </c>
      <c r="O94" s="17">
        <v>15166889.380000003</v>
      </c>
      <c r="P94" s="17">
        <v>112.46</v>
      </c>
      <c r="Q94" s="17">
        <v>17056.688467960001</v>
      </c>
      <c r="R94" s="18">
        <v>2.399999999999999E-2</v>
      </c>
      <c r="S94" s="18">
        <v>5.8198436507130693E-3</v>
      </c>
      <c r="T94" s="18">
        <v>8.4563891951086091E-4</v>
      </c>
    </row>
    <row r="95" spans="2:20" ht="15" hidden="1" x14ac:dyDescent="0.25">
      <c r="B95" s="19" t="s">
        <v>497</v>
      </c>
      <c r="C95" s="42" t="s">
        <v>498</v>
      </c>
      <c r="D95" s="42" t="s">
        <v>174</v>
      </c>
      <c r="E95" s="42" t="s">
        <v>290</v>
      </c>
      <c r="F95" s="42" t="s">
        <v>407</v>
      </c>
      <c r="G95" s="42" t="s">
        <v>331</v>
      </c>
      <c r="H95" s="42" t="s">
        <v>409</v>
      </c>
      <c r="I95" s="42" t="s">
        <v>87</v>
      </c>
      <c r="J95" s="42"/>
      <c r="K95" s="17">
        <v>8.7800000000000011</v>
      </c>
      <c r="L95" s="42" t="s">
        <v>88</v>
      </c>
      <c r="M95" s="18">
        <v>3.5000000000000003E-2</v>
      </c>
      <c r="N95" s="18">
        <v>2.9999999999999997E-4</v>
      </c>
      <c r="O95" s="17">
        <v>4446475</v>
      </c>
      <c r="P95" s="17">
        <v>109.04</v>
      </c>
      <c r="Q95" s="17">
        <v>4848.4331401279987</v>
      </c>
      <c r="R95" s="18">
        <v>2.4799999999999999E-2</v>
      </c>
      <c r="S95" s="18">
        <v>1.6543142521178709E-3</v>
      </c>
      <c r="T95" s="18">
        <v>2.4037630573133512E-4</v>
      </c>
    </row>
    <row r="96" spans="2:20" ht="15" hidden="1" x14ac:dyDescent="0.25">
      <c r="B96" s="19" t="s">
        <v>499</v>
      </c>
      <c r="C96" s="42" t="s">
        <v>500</v>
      </c>
      <c r="D96" s="42" t="s">
        <v>174</v>
      </c>
      <c r="E96" s="42" t="s">
        <v>290</v>
      </c>
      <c r="F96" s="42" t="s">
        <v>501</v>
      </c>
      <c r="G96" s="42" t="s">
        <v>408</v>
      </c>
      <c r="H96" s="42" t="s">
        <v>502</v>
      </c>
      <c r="I96" s="42" t="s">
        <v>87</v>
      </c>
      <c r="J96" s="42"/>
      <c r="K96" s="17">
        <v>1.6999999999999997</v>
      </c>
      <c r="L96" s="42" t="s">
        <v>88</v>
      </c>
      <c r="M96" s="18">
        <v>4.4999999999999998E-2</v>
      </c>
      <c r="N96" s="18">
        <v>9.3999999999999969E-3</v>
      </c>
      <c r="O96" s="17">
        <v>100000</v>
      </c>
      <c r="P96" s="17">
        <v>114.2</v>
      </c>
      <c r="Q96" s="17">
        <v>114.2</v>
      </c>
      <c r="R96" s="18">
        <v>1E-4</v>
      </c>
      <c r="S96" s="18">
        <v>3.8965719879324415E-5</v>
      </c>
      <c r="T96" s="18">
        <v>5.6618237936129952E-6</v>
      </c>
    </row>
    <row r="97" spans="2:20" ht="15" hidden="1" x14ac:dyDescent="0.25">
      <c r="B97" s="19" t="s">
        <v>503</v>
      </c>
      <c r="C97" s="42" t="s">
        <v>504</v>
      </c>
      <c r="D97" s="42" t="s">
        <v>174</v>
      </c>
      <c r="E97" s="42" t="s">
        <v>290</v>
      </c>
      <c r="F97" s="42" t="s">
        <v>412</v>
      </c>
      <c r="G97" s="42" t="s">
        <v>292</v>
      </c>
      <c r="H97" s="42" t="s">
        <v>505</v>
      </c>
      <c r="I97" s="42" t="s">
        <v>335</v>
      </c>
      <c r="J97" s="42"/>
      <c r="K97" s="17">
        <v>3.05</v>
      </c>
      <c r="L97" s="42" t="s">
        <v>88</v>
      </c>
      <c r="M97" s="18">
        <v>4.1500000000000009E-2</v>
      </c>
      <c r="N97" s="18">
        <v>9.1000000000000004E-3</v>
      </c>
      <c r="O97" s="17">
        <v>2112668</v>
      </c>
      <c r="P97" s="17">
        <v>115.96</v>
      </c>
      <c r="Q97" s="17">
        <v>2449.85</v>
      </c>
      <c r="R97" s="18">
        <v>6.9999999999999993E-3</v>
      </c>
      <c r="S97" s="18">
        <v>8.3590340495939505E-4</v>
      </c>
      <c r="T97" s="18">
        <v>1.2145901068986686E-4</v>
      </c>
    </row>
    <row r="98" spans="2:20" ht="15" hidden="1" x14ac:dyDescent="0.25">
      <c r="B98" s="19" t="s">
        <v>506</v>
      </c>
      <c r="C98" s="42" t="s">
        <v>507</v>
      </c>
      <c r="D98" s="42" t="s">
        <v>174</v>
      </c>
      <c r="E98" s="42" t="s">
        <v>290</v>
      </c>
      <c r="F98" s="42" t="s">
        <v>508</v>
      </c>
      <c r="G98" s="42" t="s">
        <v>379</v>
      </c>
      <c r="H98" s="42" t="s">
        <v>505</v>
      </c>
      <c r="I98" s="42" t="s">
        <v>335</v>
      </c>
      <c r="J98" s="42"/>
      <c r="K98" s="17">
        <v>1.9799999999999998</v>
      </c>
      <c r="L98" s="42" t="s">
        <v>88</v>
      </c>
      <c r="M98" s="18">
        <v>4.7000000000000007E-2</v>
      </c>
      <c r="N98" s="18">
        <v>1.0000000000000002E-4</v>
      </c>
      <c r="O98" s="17">
        <v>13435486.300000001</v>
      </c>
      <c r="P98" s="17">
        <v>130.96</v>
      </c>
      <c r="Q98" s="17">
        <v>17595.104650474001</v>
      </c>
      <c r="R98" s="18">
        <v>5.4499999999999993E-2</v>
      </c>
      <c r="S98" s="18">
        <v>6.0035544575986711E-3</v>
      </c>
      <c r="T98" s="18">
        <v>8.7233259335520457E-4</v>
      </c>
    </row>
    <row r="99" spans="2:20" ht="15" hidden="1" x14ac:dyDescent="0.25">
      <c r="B99" s="19" t="s">
        <v>509</v>
      </c>
      <c r="C99" s="42" t="s">
        <v>510</v>
      </c>
      <c r="D99" s="42" t="s">
        <v>174</v>
      </c>
      <c r="E99" s="42" t="s">
        <v>290</v>
      </c>
      <c r="F99" s="42" t="s">
        <v>511</v>
      </c>
      <c r="G99" s="42" t="s">
        <v>331</v>
      </c>
      <c r="H99" s="42" t="s">
        <v>502</v>
      </c>
      <c r="I99" s="42" t="s">
        <v>87</v>
      </c>
      <c r="J99" s="42"/>
      <c r="K99" s="17">
        <v>1.4599999999999995</v>
      </c>
      <c r="L99" s="42" t="s">
        <v>88</v>
      </c>
      <c r="M99" s="18">
        <v>4.8499999999999988E-2</v>
      </c>
      <c r="N99" s="18">
        <v>7.9999999999999984E-3</v>
      </c>
      <c r="O99" s="17">
        <v>2455189.129999999</v>
      </c>
      <c r="P99" s="17">
        <v>126.87</v>
      </c>
      <c r="Q99" s="17">
        <v>3139.0472310750006</v>
      </c>
      <c r="R99" s="18">
        <v>9.700000000000002E-3</v>
      </c>
      <c r="S99" s="18">
        <v>1.0710616032752838E-3</v>
      </c>
      <c r="T99" s="18">
        <v>1.5562812874059042E-4</v>
      </c>
    </row>
    <row r="100" spans="2:20" ht="15" hidden="1" x14ac:dyDescent="0.25">
      <c r="B100" s="19" t="s">
        <v>512</v>
      </c>
      <c r="C100" s="42" t="s">
        <v>513</v>
      </c>
      <c r="D100" s="42" t="s">
        <v>174</v>
      </c>
      <c r="E100" s="42" t="s">
        <v>290</v>
      </c>
      <c r="F100" s="42" t="s">
        <v>511</v>
      </c>
      <c r="G100" s="42" t="s">
        <v>408</v>
      </c>
      <c r="H100" s="42" t="s">
        <v>505</v>
      </c>
      <c r="I100" s="42" t="s">
        <v>335</v>
      </c>
      <c r="J100" s="42"/>
      <c r="K100" s="17">
        <v>2.5</v>
      </c>
      <c r="L100" s="42" t="s">
        <v>88</v>
      </c>
      <c r="M100" s="18">
        <v>3.7699999999999997E-2</v>
      </c>
      <c r="N100" s="18">
        <v>8.0000000000000002E-3</v>
      </c>
      <c r="O100" s="17">
        <v>21011.15</v>
      </c>
      <c r="P100" s="17">
        <v>116.66</v>
      </c>
      <c r="Q100" s="17">
        <v>24.51</v>
      </c>
      <c r="R100" s="18">
        <v>0</v>
      </c>
      <c r="S100" s="18">
        <v>8.3629579180581558E-6</v>
      </c>
      <c r="T100" s="18">
        <v>1.2151602555293739E-6</v>
      </c>
    </row>
    <row r="101" spans="2:20" ht="15" hidden="1" x14ac:dyDescent="0.25">
      <c r="B101" s="19" t="s">
        <v>514</v>
      </c>
      <c r="C101" s="42" t="s">
        <v>515</v>
      </c>
      <c r="D101" s="42" t="s">
        <v>174</v>
      </c>
      <c r="E101" s="42" t="s">
        <v>290</v>
      </c>
      <c r="F101" s="42" t="s">
        <v>319</v>
      </c>
      <c r="G101" s="42" t="s">
        <v>292</v>
      </c>
      <c r="H101" s="42" t="s">
        <v>502</v>
      </c>
      <c r="I101" s="42" t="s">
        <v>87</v>
      </c>
      <c r="J101" s="42"/>
      <c r="K101" s="17">
        <v>3.98</v>
      </c>
      <c r="L101" s="42" t="s">
        <v>88</v>
      </c>
      <c r="M101" s="18">
        <v>2.7999999999999994E-2</v>
      </c>
      <c r="N101" s="18">
        <v>2.01E-2</v>
      </c>
      <c r="O101" s="17">
        <v>295.03000000000003</v>
      </c>
      <c r="P101" s="17">
        <v>5260000</v>
      </c>
      <c r="Q101" s="17">
        <v>15518.578000000003</v>
      </c>
      <c r="R101" s="18">
        <v>1.66E-2</v>
      </c>
      <c r="S101" s="18">
        <v>5.2950312020441908E-3</v>
      </c>
      <c r="T101" s="18">
        <v>7.6938226062556203E-4</v>
      </c>
    </row>
    <row r="102" spans="2:20" ht="15" hidden="1" x14ac:dyDescent="0.25">
      <c r="B102" s="19" t="s">
        <v>516</v>
      </c>
      <c r="C102" s="42" t="s">
        <v>517</v>
      </c>
      <c r="D102" s="42" t="s">
        <v>174</v>
      </c>
      <c r="E102" s="42" t="s">
        <v>290</v>
      </c>
      <c r="F102" s="42" t="s">
        <v>518</v>
      </c>
      <c r="G102" s="42" t="s">
        <v>519</v>
      </c>
      <c r="H102" s="42" t="s">
        <v>505</v>
      </c>
      <c r="I102" s="42" t="s">
        <v>335</v>
      </c>
      <c r="J102" s="42"/>
      <c r="K102" s="17">
        <v>4.33</v>
      </c>
      <c r="L102" s="42" t="s">
        <v>88</v>
      </c>
      <c r="M102" s="18">
        <v>3.95E-2</v>
      </c>
      <c r="N102" s="18">
        <v>1.4700000000000003E-2</v>
      </c>
      <c r="O102" s="17">
        <v>16741715.840000004</v>
      </c>
      <c r="P102" s="17">
        <v>117.31</v>
      </c>
      <c r="Q102" s="17">
        <v>19639.715122353002</v>
      </c>
      <c r="R102" s="18">
        <v>3.1799999999999995E-2</v>
      </c>
      <c r="S102" s="18">
        <v>6.701187723006468E-3</v>
      </c>
      <c r="T102" s="18">
        <v>9.7370058125673532E-4</v>
      </c>
    </row>
    <row r="103" spans="2:20" ht="15" hidden="1" x14ac:dyDescent="0.25">
      <c r="B103" s="19" t="s">
        <v>520</v>
      </c>
      <c r="C103" s="42" t="s">
        <v>521</v>
      </c>
      <c r="D103" s="42" t="s">
        <v>174</v>
      </c>
      <c r="E103" s="42" t="s">
        <v>290</v>
      </c>
      <c r="F103" s="42" t="s">
        <v>522</v>
      </c>
      <c r="G103" s="42" t="s">
        <v>292</v>
      </c>
      <c r="H103" s="42" t="s">
        <v>502</v>
      </c>
      <c r="I103" s="42" t="s">
        <v>87</v>
      </c>
      <c r="J103" s="42"/>
      <c r="K103" s="17">
        <v>2.7</v>
      </c>
      <c r="L103" s="42" t="s">
        <v>88</v>
      </c>
      <c r="M103" s="18">
        <v>0.02</v>
      </c>
      <c r="N103" s="18">
        <v>7.8000000000000005E-3</v>
      </c>
      <c r="O103" s="17">
        <v>10816631</v>
      </c>
      <c r="P103" s="17">
        <v>104.19</v>
      </c>
      <c r="Q103" s="17">
        <v>11269.85</v>
      </c>
      <c r="R103" s="18">
        <v>1.5300000000000001E-2</v>
      </c>
      <c r="S103" s="18">
        <v>3.8453399140280582E-3</v>
      </c>
      <c r="T103" s="18">
        <v>5.5873822136995983E-4</v>
      </c>
    </row>
    <row r="104" spans="2:20" ht="15" hidden="1" x14ac:dyDescent="0.25">
      <c r="B104" s="19" t="s">
        <v>523</v>
      </c>
      <c r="C104" s="42" t="s">
        <v>524</v>
      </c>
      <c r="D104" s="42" t="s">
        <v>174</v>
      </c>
      <c r="E104" s="42" t="s">
        <v>290</v>
      </c>
      <c r="F104" s="42" t="s">
        <v>525</v>
      </c>
      <c r="G104" s="42" t="s">
        <v>331</v>
      </c>
      <c r="H104" s="42" t="s">
        <v>505</v>
      </c>
      <c r="I104" s="42" t="s">
        <v>335</v>
      </c>
      <c r="J104" s="42"/>
      <c r="K104" s="17">
        <v>6.8099999999999987</v>
      </c>
      <c r="L104" s="42" t="s">
        <v>88</v>
      </c>
      <c r="M104" s="18">
        <v>1.5799999999999995E-2</v>
      </c>
      <c r="N104" s="18">
        <v>1.78E-2</v>
      </c>
      <c r="O104" s="17">
        <v>8812618.3700000029</v>
      </c>
      <c r="P104" s="17">
        <v>99.31</v>
      </c>
      <c r="Q104" s="17">
        <v>8751.7891035030025</v>
      </c>
      <c r="R104" s="18">
        <v>1.9700000000000006E-2</v>
      </c>
      <c r="S104" s="18">
        <v>2.9861625450965123E-3</v>
      </c>
      <c r="T104" s="18">
        <v>4.3389744118122803E-4</v>
      </c>
    </row>
    <row r="105" spans="2:20" ht="15" hidden="1" x14ac:dyDescent="0.25">
      <c r="B105" s="19" t="s">
        <v>526</v>
      </c>
      <c r="C105" s="42" t="s">
        <v>527</v>
      </c>
      <c r="D105" s="42" t="s">
        <v>174</v>
      </c>
      <c r="E105" s="42" t="s">
        <v>290</v>
      </c>
      <c r="F105" s="42" t="s">
        <v>528</v>
      </c>
      <c r="G105" s="42" t="s">
        <v>529</v>
      </c>
      <c r="H105" s="42" t="s">
        <v>502</v>
      </c>
      <c r="I105" s="42" t="s">
        <v>87</v>
      </c>
      <c r="J105" s="42"/>
      <c r="K105" s="17">
        <v>0.76</v>
      </c>
      <c r="L105" s="42" t="s">
        <v>88</v>
      </c>
      <c r="M105" s="18">
        <v>4.6500000000000007E-2</v>
      </c>
      <c r="N105" s="18">
        <v>1.9400000000000001E-2</v>
      </c>
      <c r="O105" s="17">
        <v>28666.66</v>
      </c>
      <c r="P105" s="17">
        <v>118.8</v>
      </c>
      <c r="Q105" s="17">
        <v>34.06</v>
      </c>
      <c r="R105" s="18">
        <v>7.000000000000001E-4</v>
      </c>
      <c r="S105" s="18">
        <v>1.1621474773115495E-5</v>
      </c>
      <c r="T105" s="18">
        <v>1.6886315097238058E-6</v>
      </c>
    </row>
    <row r="106" spans="2:20" ht="15" hidden="1" x14ac:dyDescent="0.25">
      <c r="B106" s="19" t="s">
        <v>530</v>
      </c>
      <c r="C106" s="42" t="s">
        <v>531</v>
      </c>
      <c r="D106" s="42" t="s">
        <v>174</v>
      </c>
      <c r="E106" s="42" t="s">
        <v>290</v>
      </c>
      <c r="F106" s="42" t="s">
        <v>532</v>
      </c>
      <c r="G106" s="42" t="s">
        <v>331</v>
      </c>
      <c r="H106" s="42" t="s">
        <v>505</v>
      </c>
      <c r="I106" s="42" t="s">
        <v>335</v>
      </c>
      <c r="J106" s="42"/>
      <c r="K106" s="17">
        <v>3.47</v>
      </c>
      <c r="L106" s="42" t="s">
        <v>88</v>
      </c>
      <c r="M106" s="18">
        <v>4.9499999999999995E-2</v>
      </c>
      <c r="N106" s="18">
        <v>1.6500000000000004E-2</v>
      </c>
      <c r="O106" s="17">
        <v>15732378.619999999</v>
      </c>
      <c r="P106" s="17">
        <v>113.56</v>
      </c>
      <c r="Q106" s="17">
        <v>17865.690022839997</v>
      </c>
      <c r="R106" s="18">
        <v>1.8000000000000002E-2</v>
      </c>
      <c r="S106" s="18">
        <v>6.0958797975553796E-3</v>
      </c>
      <c r="T106" s="18">
        <v>8.8574771331549726E-4</v>
      </c>
    </row>
    <row r="107" spans="2:20" ht="15" hidden="1" x14ac:dyDescent="0.25">
      <c r="B107" s="19" t="s">
        <v>533</v>
      </c>
      <c r="C107" s="42" t="s">
        <v>534</v>
      </c>
      <c r="D107" s="42" t="s">
        <v>174</v>
      </c>
      <c r="E107" s="42" t="s">
        <v>290</v>
      </c>
      <c r="F107" s="42" t="s">
        <v>535</v>
      </c>
      <c r="G107" s="42" t="s">
        <v>364</v>
      </c>
      <c r="H107" s="42" t="s">
        <v>502</v>
      </c>
      <c r="I107" s="42" t="s">
        <v>87</v>
      </c>
      <c r="J107" s="42"/>
      <c r="K107" s="17">
        <v>0.25</v>
      </c>
      <c r="L107" s="42" t="s">
        <v>88</v>
      </c>
      <c r="M107" s="18">
        <v>5.1900000000000002E-2</v>
      </c>
      <c r="N107" s="18">
        <v>1.0000000000000003E-4</v>
      </c>
      <c r="O107" s="17">
        <v>340399.57</v>
      </c>
      <c r="P107" s="17">
        <v>121.76</v>
      </c>
      <c r="Q107" s="17">
        <v>414.47051652799996</v>
      </c>
      <c r="R107" s="18">
        <v>1E-3</v>
      </c>
      <c r="S107" s="18">
        <v>1.4141980775191722E-4</v>
      </c>
      <c r="T107" s="18">
        <v>2.0548678040536762E-5</v>
      </c>
    </row>
    <row r="108" spans="2:20" ht="15" hidden="1" x14ac:dyDescent="0.25">
      <c r="B108" s="19" t="s">
        <v>536</v>
      </c>
      <c r="C108" s="42" t="s">
        <v>537</v>
      </c>
      <c r="D108" s="42" t="s">
        <v>174</v>
      </c>
      <c r="E108" s="42" t="s">
        <v>290</v>
      </c>
      <c r="F108" s="42" t="s">
        <v>535</v>
      </c>
      <c r="G108" s="42" t="s">
        <v>364</v>
      </c>
      <c r="H108" s="42" t="s">
        <v>502</v>
      </c>
      <c r="I108" s="42" t="s">
        <v>87</v>
      </c>
      <c r="J108" s="42"/>
      <c r="K108" s="17">
        <v>1.7100000000000006</v>
      </c>
      <c r="L108" s="42" t="s">
        <v>88</v>
      </c>
      <c r="M108" s="18">
        <v>4.349999999999999E-2</v>
      </c>
      <c r="N108" s="18">
        <v>1.0000000000000002E-4</v>
      </c>
      <c r="O108" s="17">
        <v>11646029.49</v>
      </c>
      <c r="P108" s="17">
        <v>109.32</v>
      </c>
      <c r="Q108" s="17">
        <v>12731.427365033998</v>
      </c>
      <c r="R108" s="18">
        <v>1.8000000000000002E-2</v>
      </c>
      <c r="S108" s="18">
        <v>4.3440388123457104E-3</v>
      </c>
      <c r="T108" s="18">
        <v>6.3120051122596396E-4</v>
      </c>
    </row>
    <row r="109" spans="2:20" ht="15" hidden="1" x14ac:dyDescent="0.25">
      <c r="B109" s="19" t="s">
        <v>538</v>
      </c>
      <c r="C109" s="42" t="s">
        <v>539</v>
      </c>
      <c r="D109" s="42" t="s">
        <v>174</v>
      </c>
      <c r="E109" s="42" t="s">
        <v>290</v>
      </c>
      <c r="F109" s="42" t="s">
        <v>535</v>
      </c>
      <c r="G109" s="42" t="s">
        <v>364</v>
      </c>
      <c r="H109" s="42" t="s">
        <v>502</v>
      </c>
      <c r="I109" s="42" t="s">
        <v>87</v>
      </c>
      <c r="J109" s="42"/>
      <c r="K109" s="17">
        <v>4.3099999999999987</v>
      </c>
      <c r="L109" s="42" t="s">
        <v>88</v>
      </c>
      <c r="M109" s="18">
        <v>1.9799999999999991E-2</v>
      </c>
      <c r="N109" s="18">
        <v>9.9999999999999978E-5</v>
      </c>
      <c r="O109" s="17">
        <v>14318369.400000002</v>
      </c>
      <c r="P109" s="17">
        <v>102.01</v>
      </c>
      <c r="Q109" s="17">
        <v>14606.156023449003</v>
      </c>
      <c r="R109" s="18">
        <v>1.4999999999999999E-2</v>
      </c>
      <c r="S109" s="18">
        <v>4.9837073916236497E-3</v>
      </c>
      <c r="T109" s="18">
        <v>7.2414607449025679E-4</v>
      </c>
    </row>
    <row r="110" spans="2:20" ht="15" hidden="1" x14ac:dyDescent="0.25">
      <c r="B110" s="19" t="s">
        <v>540</v>
      </c>
      <c r="C110" s="42" t="s">
        <v>541</v>
      </c>
      <c r="D110" s="42" t="s">
        <v>174</v>
      </c>
      <c r="E110" s="42" t="s">
        <v>290</v>
      </c>
      <c r="F110" s="42" t="s">
        <v>535</v>
      </c>
      <c r="G110" s="42" t="s">
        <v>364</v>
      </c>
      <c r="H110" s="42" t="s">
        <v>502</v>
      </c>
      <c r="I110" s="42" t="s">
        <v>87</v>
      </c>
      <c r="J110" s="42"/>
      <c r="K110" s="17">
        <v>6.400000000000003</v>
      </c>
      <c r="L110" s="42" t="s">
        <v>88</v>
      </c>
      <c r="M110" s="18">
        <v>2.4500000000000001E-2</v>
      </c>
      <c r="N110" s="18">
        <v>1.9E-2</v>
      </c>
      <c r="O110" s="17">
        <v>3930503.0199999991</v>
      </c>
      <c r="P110" s="17">
        <v>103.69</v>
      </c>
      <c r="Q110" s="17">
        <v>4075.5389813679999</v>
      </c>
      <c r="R110" s="18">
        <v>3.8099999999999995E-2</v>
      </c>
      <c r="S110" s="18">
        <v>1.390598163793806E-3</v>
      </c>
      <c r="T110" s="18">
        <v>2.0205764953158152E-4</v>
      </c>
    </row>
    <row r="111" spans="2:20" ht="15" hidden="1" x14ac:dyDescent="0.25">
      <c r="B111" s="19" t="s">
        <v>542</v>
      </c>
      <c r="C111" s="42" t="s">
        <v>543</v>
      </c>
      <c r="D111" s="42" t="s">
        <v>174</v>
      </c>
      <c r="E111" s="42" t="s">
        <v>290</v>
      </c>
      <c r="F111" s="42" t="s">
        <v>544</v>
      </c>
      <c r="G111" s="42" t="s">
        <v>364</v>
      </c>
      <c r="H111" s="42" t="s">
        <v>502</v>
      </c>
      <c r="I111" s="42" t="s">
        <v>87</v>
      </c>
      <c r="J111" s="42"/>
      <c r="K111" s="17">
        <v>1.2199999999999998</v>
      </c>
      <c r="L111" s="42" t="s">
        <v>88</v>
      </c>
      <c r="M111" s="18">
        <v>3.3500000000000002E-2</v>
      </c>
      <c r="N111" s="18">
        <v>6.8999999999999981E-3</v>
      </c>
      <c r="O111" s="17">
        <v>6330906.2300000004</v>
      </c>
      <c r="P111" s="17">
        <v>112.2</v>
      </c>
      <c r="Q111" s="17">
        <v>7103.2671366000004</v>
      </c>
      <c r="R111" s="18">
        <v>1.5900000000000001E-2</v>
      </c>
      <c r="S111" s="18">
        <v>2.4236770356634539E-3</v>
      </c>
      <c r="T111" s="18">
        <v>3.5216678534493107E-4</v>
      </c>
    </row>
    <row r="112" spans="2:20" ht="15" hidden="1" x14ac:dyDescent="0.25">
      <c r="B112" s="19" t="s">
        <v>545</v>
      </c>
      <c r="C112" s="42" t="s">
        <v>546</v>
      </c>
      <c r="D112" s="42" t="s">
        <v>174</v>
      </c>
      <c r="E112" s="42" t="s">
        <v>290</v>
      </c>
      <c r="F112" s="42" t="s">
        <v>501</v>
      </c>
      <c r="G112" s="42" t="s">
        <v>331</v>
      </c>
      <c r="H112" s="42" t="s">
        <v>502</v>
      </c>
      <c r="I112" s="42" t="s">
        <v>87</v>
      </c>
      <c r="J112" s="42"/>
      <c r="K112" s="17">
        <v>1.0499999999999998</v>
      </c>
      <c r="L112" s="42" t="s">
        <v>88</v>
      </c>
      <c r="M112" s="18">
        <v>4.2000000000000003E-2</v>
      </c>
      <c r="N112" s="18">
        <v>1.1000000000000001E-2</v>
      </c>
      <c r="O112" s="17">
        <v>848885.62000000023</v>
      </c>
      <c r="P112" s="17">
        <v>112.46</v>
      </c>
      <c r="Q112" s="17">
        <v>954.65943448200017</v>
      </c>
      <c r="R112" s="18">
        <v>5.1999999999999998E-3</v>
      </c>
      <c r="S112" s="18">
        <v>3.2573548252346651E-4</v>
      </c>
      <c r="T112" s="18">
        <v>4.733024081389943E-5</v>
      </c>
    </row>
    <row r="113" spans="2:20" ht="15" hidden="1" x14ac:dyDescent="0.25">
      <c r="B113" s="19" t="s">
        <v>547</v>
      </c>
      <c r="C113" s="42" t="s">
        <v>548</v>
      </c>
      <c r="D113" s="42" t="s">
        <v>174</v>
      </c>
      <c r="E113" s="42" t="s">
        <v>290</v>
      </c>
      <c r="F113" s="42" t="s">
        <v>501</v>
      </c>
      <c r="G113" s="42" t="s">
        <v>331</v>
      </c>
      <c r="H113" s="42" t="s">
        <v>505</v>
      </c>
      <c r="I113" s="42" t="s">
        <v>335</v>
      </c>
      <c r="J113" s="42"/>
      <c r="K113" s="17">
        <v>4.42</v>
      </c>
      <c r="L113" s="42" t="s">
        <v>88</v>
      </c>
      <c r="M113" s="18">
        <v>3.2999999999999988E-2</v>
      </c>
      <c r="N113" s="18">
        <v>1.9999999999999998E-4</v>
      </c>
      <c r="O113" s="17">
        <v>9165359.7899999991</v>
      </c>
      <c r="P113" s="17">
        <v>107.16</v>
      </c>
      <c r="Q113" s="17">
        <v>9821.5949613520006</v>
      </c>
      <c r="R113" s="18">
        <v>1.3900000000000001E-2</v>
      </c>
      <c r="S113" s="18">
        <v>3.3511866727865686E-3</v>
      </c>
      <c r="T113" s="18">
        <v>4.8693642770063276E-4</v>
      </c>
    </row>
    <row r="114" spans="2:20" ht="15" hidden="1" x14ac:dyDescent="0.25">
      <c r="B114" s="19" t="s">
        <v>549</v>
      </c>
      <c r="C114" s="42" t="s">
        <v>550</v>
      </c>
      <c r="D114" s="42" t="s">
        <v>174</v>
      </c>
      <c r="E114" s="42" t="s">
        <v>290</v>
      </c>
      <c r="F114" s="42" t="s">
        <v>350</v>
      </c>
      <c r="G114" s="42" t="s">
        <v>292</v>
      </c>
      <c r="H114" s="42" t="s">
        <v>502</v>
      </c>
      <c r="I114" s="42" t="s">
        <v>87</v>
      </c>
      <c r="J114" s="42"/>
      <c r="K114" s="17">
        <v>2.7900000000000005</v>
      </c>
      <c r="L114" s="42" t="s">
        <v>88</v>
      </c>
      <c r="M114" s="18">
        <v>6.4000000000000001E-2</v>
      </c>
      <c r="N114" s="18">
        <v>1.0000000000000002E-4</v>
      </c>
      <c r="O114" s="17">
        <v>8363115.5100000007</v>
      </c>
      <c r="P114" s="17">
        <v>131.51</v>
      </c>
      <c r="Q114" s="17">
        <v>10998.330513816998</v>
      </c>
      <c r="R114" s="18">
        <v>6.6E-3</v>
      </c>
      <c r="S114" s="18">
        <v>3.7526958488758254E-3</v>
      </c>
      <c r="T114" s="18">
        <v>5.452767897823898E-4</v>
      </c>
    </row>
    <row r="115" spans="2:20" ht="15" hidden="1" x14ac:dyDescent="0.25">
      <c r="B115" s="19" t="s">
        <v>551</v>
      </c>
      <c r="C115" s="42" t="s">
        <v>552</v>
      </c>
      <c r="D115" s="42" t="s">
        <v>174</v>
      </c>
      <c r="E115" s="42" t="s">
        <v>290</v>
      </c>
      <c r="F115" s="42" t="s">
        <v>553</v>
      </c>
      <c r="G115" s="42" t="s">
        <v>554</v>
      </c>
      <c r="H115" s="42" t="s">
        <v>502</v>
      </c>
      <c r="I115" s="42" t="s">
        <v>87</v>
      </c>
      <c r="J115" s="42"/>
      <c r="K115" s="17">
        <v>5.9300000000000033</v>
      </c>
      <c r="L115" s="42" t="s">
        <v>88</v>
      </c>
      <c r="M115" s="18">
        <v>2.9900000000000017E-2</v>
      </c>
      <c r="N115" s="18">
        <v>1.780000000000001E-2</v>
      </c>
      <c r="O115" s="17">
        <v>4300113.09</v>
      </c>
      <c r="P115" s="17">
        <v>106.94</v>
      </c>
      <c r="Q115" s="17">
        <v>4598.5533864699983</v>
      </c>
      <c r="R115" s="18">
        <v>1.1000000000000001E-2</v>
      </c>
      <c r="S115" s="18">
        <v>1.5690537925333503E-3</v>
      </c>
      <c r="T115" s="18">
        <v>2.2798773187141376E-4</v>
      </c>
    </row>
    <row r="116" spans="2:20" ht="15" hidden="1" x14ac:dyDescent="0.25">
      <c r="B116" s="19" t="s">
        <v>555</v>
      </c>
      <c r="C116" s="42" t="s">
        <v>556</v>
      </c>
      <c r="D116" s="42" t="s">
        <v>174</v>
      </c>
      <c r="E116" s="42" t="s">
        <v>290</v>
      </c>
      <c r="F116" s="42" t="s">
        <v>553</v>
      </c>
      <c r="G116" s="42" t="s">
        <v>554</v>
      </c>
      <c r="H116" s="42" t="s">
        <v>502</v>
      </c>
      <c r="I116" s="42" t="s">
        <v>87</v>
      </c>
      <c r="J116" s="42"/>
      <c r="K116" s="17">
        <v>6.5399999999999983</v>
      </c>
      <c r="L116" s="42" t="s">
        <v>88</v>
      </c>
      <c r="M116" s="18">
        <v>4.2999999999999983E-2</v>
      </c>
      <c r="N116" s="18">
        <v>2.1600000000000005E-2</v>
      </c>
      <c r="O116" s="17">
        <v>12526435.810000001</v>
      </c>
      <c r="P116" s="17">
        <v>115.03</v>
      </c>
      <c r="Q116" s="17">
        <v>14409.146006364002</v>
      </c>
      <c r="R116" s="18">
        <v>1.34E-2</v>
      </c>
      <c r="S116" s="18">
        <v>4.9164864009130105E-3</v>
      </c>
      <c r="T116" s="18">
        <v>7.1437868392710483E-4</v>
      </c>
    </row>
    <row r="117" spans="2:20" ht="15" hidden="1" x14ac:dyDescent="0.25">
      <c r="B117" s="19" t="s">
        <v>557</v>
      </c>
      <c r="C117" s="42" t="s">
        <v>558</v>
      </c>
      <c r="D117" s="42" t="s">
        <v>174</v>
      </c>
      <c r="E117" s="42" t="s">
        <v>290</v>
      </c>
      <c r="F117" s="42" t="s">
        <v>559</v>
      </c>
      <c r="G117" s="42" t="s">
        <v>408</v>
      </c>
      <c r="H117" s="42" t="s">
        <v>560</v>
      </c>
      <c r="I117" s="42" t="s">
        <v>335</v>
      </c>
      <c r="J117" s="42"/>
      <c r="K117" s="17">
        <v>2.59</v>
      </c>
      <c r="L117" s="42" t="s">
        <v>88</v>
      </c>
      <c r="M117" s="18">
        <v>5.3499999999999999E-2</v>
      </c>
      <c r="N117" s="18">
        <v>1.6200000000000003E-2</v>
      </c>
      <c r="O117" s="17">
        <v>160750.01</v>
      </c>
      <c r="P117" s="17">
        <v>111.7</v>
      </c>
      <c r="Q117" s="17">
        <v>179.56</v>
      </c>
      <c r="R117" s="18">
        <v>5.9999999999999995E-4</v>
      </c>
      <c r="S117" s="18">
        <v>6.1266940994146162E-5</v>
      </c>
      <c r="T117" s="18">
        <v>8.9022511416913263E-6</v>
      </c>
    </row>
    <row r="118" spans="2:20" ht="15" hidden="1" x14ac:dyDescent="0.25">
      <c r="B118" s="19" t="s">
        <v>561</v>
      </c>
      <c r="C118" s="42" t="s">
        <v>562</v>
      </c>
      <c r="D118" s="42" t="s">
        <v>174</v>
      </c>
      <c r="E118" s="42" t="s">
        <v>290</v>
      </c>
      <c r="F118" s="42" t="s">
        <v>563</v>
      </c>
      <c r="G118" s="42" t="s">
        <v>383</v>
      </c>
      <c r="H118" s="42" t="s">
        <v>560</v>
      </c>
      <c r="I118" s="42" t="s">
        <v>335</v>
      </c>
      <c r="J118" s="42"/>
      <c r="K118" s="17">
        <v>3.4400000000000004</v>
      </c>
      <c r="L118" s="42" t="s">
        <v>88</v>
      </c>
      <c r="M118" s="18">
        <v>4.300000000000001E-2</v>
      </c>
      <c r="N118" s="18">
        <v>2.0000000000000009E-4</v>
      </c>
      <c r="O118" s="17">
        <v>1808994.08</v>
      </c>
      <c r="P118" s="17">
        <v>110.14</v>
      </c>
      <c r="Q118" s="17">
        <v>1992.4190797039996</v>
      </c>
      <c r="R118" s="18">
        <v>1.52E-2</v>
      </c>
      <c r="S118" s="18">
        <v>6.7982525168097544E-4</v>
      </c>
      <c r="T118" s="18">
        <v>9.8780435659514987E-5</v>
      </c>
    </row>
    <row r="119" spans="2:20" ht="15" hidden="1" x14ac:dyDescent="0.25">
      <c r="B119" s="19" t="s">
        <v>564</v>
      </c>
      <c r="C119" s="42" t="s">
        <v>565</v>
      </c>
      <c r="D119" s="42" t="s">
        <v>174</v>
      </c>
      <c r="E119" s="42" t="s">
        <v>290</v>
      </c>
      <c r="F119" s="42" t="s">
        <v>566</v>
      </c>
      <c r="G119" s="42" t="s">
        <v>331</v>
      </c>
      <c r="H119" s="42" t="s">
        <v>560</v>
      </c>
      <c r="I119" s="42" t="s">
        <v>335</v>
      </c>
      <c r="J119" s="42"/>
      <c r="K119" s="17">
        <v>4.7300000000000004</v>
      </c>
      <c r="L119" s="42" t="s">
        <v>88</v>
      </c>
      <c r="M119" s="18">
        <v>2.4E-2</v>
      </c>
      <c r="N119" s="18">
        <v>2.1799999999999996E-2</v>
      </c>
      <c r="O119" s="17">
        <v>7478872.6099999994</v>
      </c>
      <c r="P119" s="17">
        <v>101.61</v>
      </c>
      <c r="Q119" s="17">
        <v>7599.2830589100004</v>
      </c>
      <c r="R119" s="18">
        <v>3.0699999999999995E-2</v>
      </c>
      <c r="S119" s="18">
        <v>2.5929206213413541E-3</v>
      </c>
      <c r="T119" s="18">
        <v>3.7675833307650424E-4</v>
      </c>
    </row>
    <row r="120" spans="2:20" ht="15" hidden="1" x14ac:dyDescent="0.25">
      <c r="B120" s="19" t="s">
        <v>567</v>
      </c>
      <c r="C120" s="42" t="s">
        <v>568</v>
      </c>
      <c r="D120" s="42" t="s">
        <v>174</v>
      </c>
      <c r="E120" s="42" t="s">
        <v>290</v>
      </c>
      <c r="F120" s="42" t="s">
        <v>569</v>
      </c>
      <c r="G120" s="42" t="s">
        <v>408</v>
      </c>
      <c r="H120" s="42" t="s">
        <v>560</v>
      </c>
      <c r="I120" s="42" t="s">
        <v>335</v>
      </c>
      <c r="J120" s="42"/>
      <c r="K120" s="17">
        <v>3.15</v>
      </c>
      <c r="L120" s="42" t="s">
        <v>88</v>
      </c>
      <c r="M120" s="18">
        <v>4.8000000000000008E-2</v>
      </c>
      <c r="N120" s="18">
        <v>4.5899999999999996E-2</v>
      </c>
      <c r="O120" s="17">
        <v>51501.03</v>
      </c>
      <c r="P120" s="17">
        <v>122.37</v>
      </c>
      <c r="Q120" s="17">
        <v>63.019999999999996</v>
      </c>
      <c r="R120" s="18">
        <v>1.2999999999999999E-3</v>
      </c>
      <c r="S120" s="18">
        <v>2.1502799183844345E-5</v>
      </c>
      <c r="T120" s="18">
        <v>3.1244144962652443E-6</v>
      </c>
    </row>
    <row r="121" spans="2:20" ht="15" hidden="1" x14ac:dyDescent="0.25">
      <c r="B121" s="19" t="s">
        <v>570</v>
      </c>
      <c r="C121" s="42" t="s">
        <v>571</v>
      </c>
      <c r="D121" s="42" t="s">
        <v>174</v>
      </c>
      <c r="E121" s="42" t="s">
        <v>290</v>
      </c>
      <c r="F121" s="42" t="s">
        <v>569</v>
      </c>
      <c r="G121" s="42" t="s">
        <v>408</v>
      </c>
      <c r="H121" s="42" t="s">
        <v>560</v>
      </c>
      <c r="I121" s="42" t="s">
        <v>335</v>
      </c>
      <c r="J121" s="42"/>
      <c r="K121" s="17">
        <v>1.7799999999999998</v>
      </c>
      <c r="L121" s="42" t="s">
        <v>88</v>
      </c>
      <c r="M121" s="18">
        <v>4.8000000000000001E-2</v>
      </c>
      <c r="N121" s="18">
        <v>1.52E-2</v>
      </c>
      <c r="O121" s="17">
        <v>2332185.19</v>
      </c>
      <c r="P121" s="17">
        <v>107.61</v>
      </c>
      <c r="Q121" s="17">
        <v>2509.66</v>
      </c>
      <c r="R121" s="18">
        <v>5.4000000000000003E-3</v>
      </c>
      <c r="S121" s="18">
        <v>8.5631093303279598E-4</v>
      </c>
      <c r="T121" s="18">
        <v>1.2442427935095262E-4</v>
      </c>
    </row>
    <row r="122" spans="2:20" ht="15" hidden="1" x14ac:dyDescent="0.25">
      <c r="B122" s="19" t="s">
        <v>572</v>
      </c>
      <c r="C122" s="42" t="s">
        <v>573</v>
      </c>
      <c r="D122" s="42" t="s">
        <v>174</v>
      </c>
      <c r="E122" s="42" t="s">
        <v>290</v>
      </c>
      <c r="F122" s="42" t="s">
        <v>569</v>
      </c>
      <c r="G122" s="42" t="s">
        <v>331</v>
      </c>
      <c r="H122" s="42" t="s">
        <v>560</v>
      </c>
      <c r="I122" s="42" t="s">
        <v>335</v>
      </c>
      <c r="J122" s="42"/>
      <c r="K122" s="17">
        <v>4.719999999999998</v>
      </c>
      <c r="L122" s="42" t="s">
        <v>88</v>
      </c>
      <c r="M122" s="18">
        <v>2.3999999999999994E-2</v>
      </c>
      <c r="N122" s="18">
        <v>2.1400000000000006E-2</v>
      </c>
      <c r="O122" s="17">
        <v>3574252.08</v>
      </c>
      <c r="P122" s="17">
        <v>101.61</v>
      </c>
      <c r="Q122" s="17">
        <v>3631.7975382440004</v>
      </c>
      <c r="R122" s="18">
        <v>1.4600000000000002E-2</v>
      </c>
      <c r="S122" s="18">
        <v>1.2391909416255317E-3</v>
      </c>
      <c r="T122" s="18">
        <v>1.8005777334163732E-4</v>
      </c>
    </row>
    <row r="123" spans="2:20" ht="15" hidden="1" x14ac:dyDescent="0.25">
      <c r="B123" s="19" t="s">
        <v>574</v>
      </c>
      <c r="C123" s="42" t="s">
        <v>575</v>
      </c>
      <c r="D123" s="42" t="s">
        <v>174</v>
      </c>
      <c r="E123" s="42" t="s">
        <v>290</v>
      </c>
      <c r="F123" s="42" t="s">
        <v>576</v>
      </c>
      <c r="G123" s="42" t="s">
        <v>331</v>
      </c>
      <c r="H123" s="42" t="s">
        <v>560</v>
      </c>
      <c r="I123" s="42" t="s">
        <v>335</v>
      </c>
      <c r="J123" s="42"/>
      <c r="K123" s="17">
        <v>1.72</v>
      </c>
      <c r="L123" s="42" t="s">
        <v>88</v>
      </c>
      <c r="M123" s="18">
        <v>4.7000000000000007E-2</v>
      </c>
      <c r="N123" s="18">
        <v>2.0099999999999996E-2</v>
      </c>
      <c r="O123" s="17">
        <v>1268164.95</v>
      </c>
      <c r="P123" s="17">
        <v>106.62</v>
      </c>
      <c r="Q123" s="17">
        <v>1380.3958696820002</v>
      </c>
      <c r="R123" s="18">
        <v>7.4000000000000012E-3</v>
      </c>
      <c r="S123" s="18">
        <v>4.709992887968934E-4</v>
      </c>
      <c r="T123" s="18">
        <v>6.8437462167869102E-5</v>
      </c>
    </row>
    <row r="124" spans="2:20" ht="15" hidden="1" x14ac:dyDescent="0.25">
      <c r="B124" s="19" t="s">
        <v>577</v>
      </c>
      <c r="C124" s="42" t="s">
        <v>578</v>
      </c>
      <c r="D124" s="42" t="s">
        <v>174</v>
      </c>
      <c r="E124" s="42" t="s">
        <v>290</v>
      </c>
      <c r="F124" s="42" t="s">
        <v>579</v>
      </c>
      <c r="G124" s="42" t="s">
        <v>331</v>
      </c>
      <c r="H124" s="42" t="s">
        <v>580</v>
      </c>
      <c r="I124" s="42" t="s">
        <v>87</v>
      </c>
      <c r="J124" s="42"/>
      <c r="K124" s="17">
        <v>4.089999999999999</v>
      </c>
      <c r="L124" s="42" t="s">
        <v>88</v>
      </c>
      <c r="M124" s="18">
        <v>2.3999999999999994E-2</v>
      </c>
      <c r="N124" s="18">
        <v>1.9999999999999996E-4</v>
      </c>
      <c r="O124" s="17">
        <v>5551002.9700000016</v>
      </c>
      <c r="P124" s="17">
        <v>101.5</v>
      </c>
      <c r="Q124" s="17">
        <v>5634.2530147500001</v>
      </c>
      <c r="R124" s="18">
        <v>9.1999999999999998E-3</v>
      </c>
      <c r="S124" s="18">
        <v>1.922440671646126E-3</v>
      </c>
      <c r="T124" s="18">
        <v>2.7933579490496761E-4</v>
      </c>
    </row>
    <row r="125" spans="2:20" ht="15" hidden="1" x14ac:dyDescent="0.25">
      <c r="B125" s="19" t="s">
        <v>581</v>
      </c>
      <c r="C125" s="42" t="s">
        <v>582</v>
      </c>
      <c r="D125" s="42" t="s">
        <v>174</v>
      </c>
      <c r="E125" s="42" t="s">
        <v>290</v>
      </c>
      <c r="F125" s="42" t="s">
        <v>583</v>
      </c>
      <c r="G125" s="42" t="s">
        <v>292</v>
      </c>
      <c r="H125" s="42" t="s">
        <v>580</v>
      </c>
      <c r="I125" s="42" t="s">
        <v>87</v>
      </c>
      <c r="J125" s="42"/>
      <c r="K125" s="17">
        <v>4.3000000000000007</v>
      </c>
      <c r="L125" s="42" t="s">
        <v>88</v>
      </c>
      <c r="M125" s="18">
        <v>5.1000000000000004E-2</v>
      </c>
      <c r="N125" s="18">
        <v>1.9999999999999998E-4</v>
      </c>
      <c r="O125" s="17">
        <v>558173.84</v>
      </c>
      <c r="P125" s="17">
        <v>138.27000000000001</v>
      </c>
      <c r="Q125" s="17">
        <v>772.46188851500006</v>
      </c>
      <c r="R125" s="18">
        <v>2.9999999999999997E-4</v>
      </c>
      <c r="S125" s="18">
        <v>2.6356859514298963E-4</v>
      </c>
      <c r="T125" s="18">
        <v>3.8297225044250931E-5</v>
      </c>
    </row>
    <row r="126" spans="2:20" ht="15" hidden="1" x14ac:dyDescent="0.25">
      <c r="B126" s="19" t="s">
        <v>584</v>
      </c>
      <c r="C126" s="42" t="s">
        <v>585</v>
      </c>
      <c r="D126" s="42" t="s">
        <v>174</v>
      </c>
      <c r="E126" s="42" t="s">
        <v>290</v>
      </c>
      <c r="F126" s="42" t="s">
        <v>586</v>
      </c>
      <c r="G126" s="42" t="s">
        <v>379</v>
      </c>
      <c r="H126" s="42" t="s">
        <v>580</v>
      </c>
      <c r="I126" s="42" t="s">
        <v>87</v>
      </c>
      <c r="J126" s="42"/>
      <c r="K126" s="17">
        <v>3.069999999999999</v>
      </c>
      <c r="L126" s="42" t="s">
        <v>88</v>
      </c>
      <c r="M126" s="18">
        <v>4.6000000000000006E-2</v>
      </c>
      <c r="N126" s="18">
        <v>1.9999999999999998E-4</v>
      </c>
      <c r="O126" s="17">
        <v>5443128.9899999993</v>
      </c>
      <c r="P126" s="17">
        <v>130.47999999999999</v>
      </c>
      <c r="Q126" s="17">
        <v>7102.1921531020007</v>
      </c>
      <c r="R126" s="18">
        <v>9.7000000000000003E-3</v>
      </c>
      <c r="S126" s="18">
        <v>2.4233102448941199E-3</v>
      </c>
      <c r="T126" s="18">
        <v>3.5211348966063412E-4</v>
      </c>
    </row>
    <row r="127" spans="2:20" ht="15" hidden="1" x14ac:dyDescent="0.25">
      <c r="B127" s="19" t="s">
        <v>588</v>
      </c>
      <c r="C127" s="42" t="s">
        <v>589</v>
      </c>
      <c r="D127" s="42" t="s">
        <v>174</v>
      </c>
      <c r="E127" s="42" t="s">
        <v>290</v>
      </c>
      <c r="F127" s="42" t="s">
        <v>586</v>
      </c>
      <c r="G127" s="42" t="s">
        <v>379</v>
      </c>
      <c r="H127" s="42" t="s">
        <v>560</v>
      </c>
      <c r="I127" s="42" t="s">
        <v>335</v>
      </c>
      <c r="J127" s="42"/>
      <c r="K127" s="17">
        <v>3.0899999999999994</v>
      </c>
      <c r="L127" s="42" t="s">
        <v>88</v>
      </c>
      <c r="M127" s="18">
        <v>6.0999999999999999E-2</v>
      </c>
      <c r="N127" s="18">
        <v>2.0000000000000009E-4</v>
      </c>
      <c r="O127" s="17">
        <v>21613151.900000002</v>
      </c>
      <c r="P127" s="17">
        <v>124.76</v>
      </c>
      <c r="Q127" s="17">
        <v>26964.560442145998</v>
      </c>
      <c r="R127" s="18">
        <v>2.4300000000000002E-2</v>
      </c>
      <c r="S127" s="18">
        <v>9.2004685539209541E-3</v>
      </c>
      <c r="T127" s="18">
        <v>1.3368528011878981E-3</v>
      </c>
    </row>
    <row r="128" spans="2:20" ht="15" hidden="1" x14ac:dyDescent="0.25">
      <c r="B128" s="19" t="s">
        <v>590</v>
      </c>
      <c r="C128" s="42" t="s">
        <v>591</v>
      </c>
      <c r="D128" s="42" t="s">
        <v>174</v>
      </c>
      <c r="E128" s="42" t="s">
        <v>290</v>
      </c>
      <c r="F128" s="42" t="s">
        <v>586</v>
      </c>
      <c r="G128" s="42" t="s">
        <v>379</v>
      </c>
      <c r="H128" s="42" t="s">
        <v>580</v>
      </c>
      <c r="I128" s="42" t="s">
        <v>87</v>
      </c>
      <c r="J128" s="42"/>
      <c r="K128" s="17">
        <v>3.2600000000000002</v>
      </c>
      <c r="L128" s="42" t="s">
        <v>88</v>
      </c>
      <c r="M128" s="18">
        <v>4.4999999999999991E-2</v>
      </c>
      <c r="N128" s="18">
        <v>1.9999999999999996E-4</v>
      </c>
      <c r="O128" s="17">
        <v>11011772.620000001</v>
      </c>
      <c r="P128" s="17">
        <v>131.27000000000001</v>
      </c>
      <c r="Q128" s="17">
        <v>14455.150926831004</v>
      </c>
      <c r="R128" s="18">
        <v>2.9199999999999993E-2</v>
      </c>
      <c r="S128" s="18">
        <v>4.9321835536624654E-3</v>
      </c>
      <c r="T128" s="18">
        <v>7.1665952239753693E-4</v>
      </c>
    </row>
    <row r="129" spans="2:20" ht="15" hidden="1" x14ac:dyDescent="0.25">
      <c r="B129" s="19" t="s">
        <v>592</v>
      </c>
      <c r="C129" s="42" t="s">
        <v>593</v>
      </c>
      <c r="D129" s="42" t="s">
        <v>174</v>
      </c>
      <c r="E129" s="42" t="s">
        <v>290</v>
      </c>
      <c r="F129" s="42" t="s">
        <v>449</v>
      </c>
      <c r="G129" s="42" t="s">
        <v>292</v>
      </c>
      <c r="H129" s="42" t="s">
        <v>580</v>
      </c>
      <c r="I129" s="42" t="s">
        <v>87</v>
      </c>
      <c r="J129" s="42"/>
      <c r="K129" s="17">
        <v>1.71</v>
      </c>
      <c r="L129" s="42" t="s">
        <v>88</v>
      </c>
      <c r="M129" s="18">
        <v>4.8499999999999995E-2</v>
      </c>
      <c r="N129" s="18">
        <v>8.5000000000000006E-3</v>
      </c>
      <c r="O129" s="17">
        <v>107550</v>
      </c>
      <c r="P129" s="17">
        <v>110.1</v>
      </c>
      <c r="Q129" s="17">
        <v>118.41</v>
      </c>
      <c r="R129" s="18">
        <v>7.000000000000001E-4</v>
      </c>
      <c r="S129" s="18">
        <v>4.0402196943176913E-5</v>
      </c>
      <c r="T129" s="18">
        <v>5.8705477705929487E-6</v>
      </c>
    </row>
    <row r="130" spans="2:20" ht="15" hidden="1" x14ac:dyDescent="0.25">
      <c r="B130" s="19" t="s">
        <v>594</v>
      </c>
      <c r="C130" s="42" t="s">
        <v>595</v>
      </c>
      <c r="D130" s="42" t="s">
        <v>174</v>
      </c>
      <c r="E130" s="42" t="s">
        <v>290</v>
      </c>
      <c r="F130" s="42" t="s">
        <v>596</v>
      </c>
      <c r="G130" s="42" t="s">
        <v>379</v>
      </c>
      <c r="H130" s="42" t="s">
        <v>580</v>
      </c>
      <c r="I130" s="42" t="s">
        <v>87</v>
      </c>
      <c r="J130" s="42"/>
      <c r="K130" s="17">
        <v>2.3500000000000005</v>
      </c>
      <c r="L130" s="42" t="s">
        <v>88</v>
      </c>
      <c r="M130" s="18">
        <v>4.7000000000000007E-2</v>
      </c>
      <c r="N130" s="18">
        <v>9.9999999999999991E-5</v>
      </c>
      <c r="O130" s="17">
        <v>26139382.600000001</v>
      </c>
      <c r="P130" s="17">
        <v>129.57</v>
      </c>
      <c r="Q130" s="17">
        <v>33868.796051309997</v>
      </c>
      <c r="R130" s="18">
        <v>1.3100000000000001E-2</v>
      </c>
      <c r="S130" s="18">
        <v>1.1556234847507129E-2</v>
      </c>
      <c r="T130" s="18">
        <v>1.679151973242844E-3</v>
      </c>
    </row>
    <row r="131" spans="2:20" ht="15" hidden="1" x14ac:dyDescent="0.25">
      <c r="B131" s="19" t="s">
        <v>598</v>
      </c>
      <c r="C131" s="42" t="s">
        <v>599</v>
      </c>
      <c r="D131" s="42" t="s">
        <v>174</v>
      </c>
      <c r="E131" s="42" t="s">
        <v>290</v>
      </c>
      <c r="F131" s="42" t="s">
        <v>600</v>
      </c>
      <c r="G131" s="42" t="s">
        <v>331</v>
      </c>
      <c r="H131" s="42" t="s">
        <v>580</v>
      </c>
      <c r="I131" s="42" t="s">
        <v>87</v>
      </c>
      <c r="J131" s="42"/>
      <c r="K131" s="17">
        <v>2.1499999999999995</v>
      </c>
      <c r="L131" s="42" t="s">
        <v>88</v>
      </c>
      <c r="M131" s="18">
        <v>5.4000000000000006E-2</v>
      </c>
      <c r="N131" s="18">
        <v>1.2599999999999997E-2</v>
      </c>
      <c r="O131" s="17">
        <v>1104473.2300000002</v>
      </c>
      <c r="P131" s="17">
        <v>131.22999999999999</v>
      </c>
      <c r="Q131" s="17">
        <v>1449.4002196870003</v>
      </c>
      <c r="R131" s="18">
        <v>5.4000000000000003E-3</v>
      </c>
      <c r="S131" s="18">
        <v>4.9454398382972782E-4</v>
      </c>
      <c r="T131" s="18">
        <v>7.185856961726586E-5</v>
      </c>
    </row>
    <row r="132" spans="2:20" ht="15" hidden="1" x14ac:dyDescent="0.25">
      <c r="B132" s="19" t="s">
        <v>601</v>
      </c>
      <c r="C132" s="42" t="s">
        <v>602</v>
      </c>
      <c r="D132" s="42" t="s">
        <v>174</v>
      </c>
      <c r="E132" s="42" t="s">
        <v>290</v>
      </c>
      <c r="F132" s="42" t="s">
        <v>532</v>
      </c>
      <c r="G132" s="42" t="s">
        <v>331</v>
      </c>
      <c r="H132" s="42" t="s">
        <v>580</v>
      </c>
      <c r="I132" s="42" t="s">
        <v>87</v>
      </c>
      <c r="J132" s="42"/>
      <c r="K132" s="17">
        <v>0.6399999999999999</v>
      </c>
      <c r="L132" s="42" t="s">
        <v>88</v>
      </c>
      <c r="M132" s="18">
        <v>4.9999999999999996E-2</v>
      </c>
      <c r="N132" s="18">
        <v>1.1999999999999995E-3</v>
      </c>
      <c r="O132" s="17">
        <v>1060535.07</v>
      </c>
      <c r="P132" s="17">
        <v>124.51</v>
      </c>
      <c r="Q132" s="17">
        <v>1320.4644705460003</v>
      </c>
      <c r="R132" s="18">
        <v>3.7000000000000006E-3</v>
      </c>
      <c r="S132" s="18">
        <v>4.505503386155505E-4</v>
      </c>
      <c r="T132" s="18">
        <v>6.5466174763204288E-5</v>
      </c>
    </row>
    <row r="133" spans="2:20" ht="15" hidden="1" x14ac:dyDescent="0.25">
      <c r="B133" s="19" t="s">
        <v>603</v>
      </c>
      <c r="C133" s="42" t="s">
        <v>604</v>
      </c>
      <c r="D133" s="42" t="s">
        <v>174</v>
      </c>
      <c r="E133" s="42" t="s">
        <v>290</v>
      </c>
      <c r="F133" s="42" t="s">
        <v>532</v>
      </c>
      <c r="G133" s="42" t="s">
        <v>331</v>
      </c>
      <c r="H133" s="42" t="s">
        <v>580</v>
      </c>
      <c r="I133" s="42" t="s">
        <v>87</v>
      </c>
      <c r="J133" s="42"/>
      <c r="K133" s="17">
        <v>5.47</v>
      </c>
      <c r="L133" s="42" t="s">
        <v>88</v>
      </c>
      <c r="M133" s="18">
        <v>4.9499999999999995E-2</v>
      </c>
      <c r="N133" s="18">
        <v>1.9999999999999996E-4</v>
      </c>
      <c r="O133" s="17">
        <v>9543272.5500000007</v>
      </c>
      <c r="P133" s="17">
        <v>139.35</v>
      </c>
      <c r="Q133" s="17">
        <v>13298.546940840002</v>
      </c>
      <c r="R133" s="18">
        <v>5.9000000000000007E-3</v>
      </c>
      <c r="S133" s="18">
        <v>4.5375433879055876E-3</v>
      </c>
      <c r="T133" s="18">
        <v>6.5931724597309311E-4</v>
      </c>
    </row>
    <row r="134" spans="2:20" ht="15" hidden="1" x14ac:dyDescent="0.25">
      <c r="B134" s="19" t="s">
        <v>605</v>
      </c>
      <c r="C134" s="42" t="s">
        <v>606</v>
      </c>
      <c r="D134" s="42" t="s">
        <v>174</v>
      </c>
      <c r="E134" s="42" t="s">
        <v>290</v>
      </c>
      <c r="F134" s="42" t="s">
        <v>607</v>
      </c>
      <c r="G134" s="42" t="s">
        <v>347</v>
      </c>
      <c r="H134" s="42" t="s">
        <v>580</v>
      </c>
      <c r="I134" s="42" t="s">
        <v>87</v>
      </c>
      <c r="J134" s="42"/>
      <c r="K134" s="17">
        <v>3.0699999999999994</v>
      </c>
      <c r="L134" s="42" t="s">
        <v>88</v>
      </c>
      <c r="M134" s="18">
        <v>2.6499999999999999E-2</v>
      </c>
      <c r="N134" s="18">
        <v>2.1200000000000004E-2</v>
      </c>
      <c r="O134" s="17">
        <v>1703188.3499999996</v>
      </c>
      <c r="P134" s="17">
        <v>100.85</v>
      </c>
      <c r="Q134" s="17">
        <v>1717.665450985</v>
      </c>
      <c r="R134" s="18">
        <v>2.5000000000000001E-3</v>
      </c>
      <c r="S134" s="18">
        <v>5.8607767784128674E-4</v>
      </c>
      <c r="T134" s="18">
        <v>8.5158661294692373E-5</v>
      </c>
    </row>
    <row r="135" spans="2:20" ht="15" hidden="1" x14ac:dyDescent="0.25">
      <c r="B135" s="19" t="s">
        <v>608</v>
      </c>
      <c r="C135" s="42" t="s">
        <v>609</v>
      </c>
      <c r="D135" s="42" t="s">
        <v>174</v>
      </c>
      <c r="E135" s="42" t="s">
        <v>290</v>
      </c>
      <c r="F135" s="42" t="s">
        <v>610</v>
      </c>
      <c r="G135" s="42" t="s">
        <v>331</v>
      </c>
      <c r="H135" s="42" t="s">
        <v>580</v>
      </c>
      <c r="I135" s="42" t="s">
        <v>87</v>
      </c>
      <c r="J135" s="42"/>
      <c r="K135" s="17">
        <v>5.1799999999999979</v>
      </c>
      <c r="L135" s="42" t="s">
        <v>88</v>
      </c>
      <c r="M135" s="18">
        <v>4.0899999999999999E-2</v>
      </c>
      <c r="N135" s="18">
        <v>1.9999999999999993E-4</v>
      </c>
      <c r="O135" s="17">
        <v>31284037.27</v>
      </c>
      <c r="P135" s="17">
        <v>108.88</v>
      </c>
      <c r="Q135" s="17">
        <v>34157.796297630011</v>
      </c>
      <c r="R135" s="18">
        <v>1.8500000000000003E-2</v>
      </c>
      <c r="S135" s="18">
        <v>1.1654843452088228E-2</v>
      </c>
      <c r="T135" s="18">
        <v>1.6934800684352668E-3</v>
      </c>
    </row>
    <row r="136" spans="2:20" ht="15" hidden="1" x14ac:dyDescent="0.25">
      <c r="B136" s="19" t="s">
        <v>611</v>
      </c>
      <c r="C136" s="42" t="s">
        <v>612</v>
      </c>
      <c r="D136" s="42" t="s">
        <v>174</v>
      </c>
      <c r="E136" s="42" t="s">
        <v>290</v>
      </c>
      <c r="F136" s="42" t="s">
        <v>610</v>
      </c>
      <c r="G136" s="42" t="s">
        <v>331</v>
      </c>
      <c r="H136" s="42" t="s">
        <v>580</v>
      </c>
      <c r="I136" s="42" t="s">
        <v>87</v>
      </c>
      <c r="J136" s="42"/>
      <c r="K136" s="17">
        <v>6.5300000000000029</v>
      </c>
      <c r="L136" s="42" t="s">
        <v>88</v>
      </c>
      <c r="M136" s="18">
        <v>3.6500000000000012E-2</v>
      </c>
      <c r="N136" s="18">
        <v>3.0000000000000008E-4</v>
      </c>
      <c r="O136" s="17">
        <v>6133412.75</v>
      </c>
      <c r="P136" s="17">
        <v>104</v>
      </c>
      <c r="Q136" s="17">
        <v>6378.753260399998</v>
      </c>
      <c r="R136" s="18">
        <v>3.9000000000000007E-3</v>
      </c>
      <c r="S136" s="18">
        <v>2.1764685877764763E-3</v>
      </c>
      <c r="T136" s="18">
        <v>3.1624673365428349E-4</v>
      </c>
    </row>
    <row r="137" spans="2:20" ht="15" hidden="1" x14ac:dyDescent="0.25">
      <c r="B137" s="19" t="s">
        <v>613</v>
      </c>
      <c r="C137" s="42" t="s">
        <v>614</v>
      </c>
      <c r="D137" s="42" t="s">
        <v>174</v>
      </c>
      <c r="E137" s="42" t="s">
        <v>290</v>
      </c>
      <c r="F137" s="42" t="s">
        <v>615</v>
      </c>
      <c r="G137" s="42" t="s">
        <v>347</v>
      </c>
      <c r="H137" s="42" t="s">
        <v>580</v>
      </c>
      <c r="I137" s="42" t="s">
        <v>87</v>
      </c>
      <c r="J137" s="42"/>
      <c r="K137" s="17">
        <v>0.4900000000000001</v>
      </c>
      <c r="L137" s="42" t="s">
        <v>88</v>
      </c>
      <c r="M137" s="18">
        <v>2.3E-2</v>
      </c>
      <c r="N137" s="18">
        <v>7.3000000000000018E-3</v>
      </c>
      <c r="O137" s="17">
        <v>3242449.93</v>
      </c>
      <c r="P137" s="17">
        <v>104.87</v>
      </c>
      <c r="Q137" s="17">
        <v>3445.8173161149998</v>
      </c>
      <c r="R137" s="18">
        <v>3.5599999999999993E-2</v>
      </c>
      <c r="S137" s="18">
        <v>1.1757333826187613E-3</v>
      </c>
      <c r="T137" s="18">
        <v>1.7083721951684393E-4</v>
      </c>
    </row>
    <row r="138" spans="2:20" ht="15" hidden="1" x14ac:dyDescent="0.25">
      <c r="B138" s="19" t="s">
        <v>616</v>
      </c>
      <c r="C138" s="42" t="s">
        <v>617</v>
      </c>
      <c r="D138" s="42" t="s">
        <v>174</v>
      </c>
      <c r="E138" s="42" t="s">
        <v>290</v>
      </c>
      <c r="F138" s="42" t="s">
        <v>618</v>
      </c>
      <c r="G138" s="42" t="s">
        <v>331</v>
      </c>
      <c r="H138" s="42" t="s">
        <v>619</v>
      </c>
      <c r="I138" s="42" t="s">
        <v>335</v>
      </c>
      <c r="J138" s="42"/>
      <c r="K138" s="17">
        <v>3.5300000000000002</v>
      </c>
      <c r="L138" s="42" t="s">
        <v>88</v>
      </c>
      <c r="M138" s="18">
        <v>3.5000000000000003E-2</v>
      </c>
      <c r="N138" s="18">
        <v>1.5500000000000002E-2</v>
      </c>
      <c r="O138" s="17">
        <v>6596096.4600000009</v>
      </c>
      <c r="P138" s="17">
        <v>105.92</v>
      </c>
      <c r="Q138" s="17">
        <v>6986.5818694499994</v>
      </c>
      <c r="R138" s="18">
        <v>1.5600000000000001E-2</v>
      </c>
      <c r="S138" s="18">
        <v>2.3838633278367369E-3</v>
      </c>
      <c r="T138" s="18">
        <v>3.4638174662414331E-4</v>
      </c>
    </row>
    <row r="139" spans="2:20" ht="15" hidden="1" x14ac:dyDescent="0.25">
      <c r="B139" s="19" t="s">
        <v>620</v>
      </c>
      <c r="C139" s="42" t="s">
        <v>621</v>
      </c>
      <c r="D139" s="42" t="s">
        <v>174</v>
      </c>
      <c r="E139" s="42" t="s">
        <v>290</v>
      </c>
      <c r="F139" s="42" t="s">
        <v>618</v>
      </c>
      <c r="G139" s="42" t="s">
        <v>408</v>
      </c>
      <c r="H139" s="42" t="s">
        <v>619</v>
      </c>
      <c r="I139" s="42" t="s">
        <v>335</v>
      </c>
      <c r="J139" s="42"/>
      <c r="K139" s="17">
        <v>1.69</v>
      </c>
      <c r="L139" s="42" t="s">
        <v>88</v>
      </c>
      <c r="M139" s="18">
        <v>5.6000000000000001E-2</v>
      </c>
      <c r="N139" s="18">
        <v>1.2499999999999999E-2</v>
      </c>
      <c r="O139" s="17">
        <v>728146.13</v>
      </c>
      <c r="P139" s="17">
        <v>113.71</v>
      </c>
      <c r="Q139" s="17">
        <v>827.97</v>
      </c>
      <c r="R139" s="18">
        <v>3.8E-3</v>
      </c>
      <c r="S139" s="18">
        <v>2.8250829324417021E-4</v>
      </c>
      <c r="T139" s="18">
        <v>4.1049214066530221E-5</v>
      </c>
    </row>
    <row r="140" spans="2:20" ht="15" hidden="1" x14ac:dyDescent="0.25">
      <c r="B140" s="19" t="s">
        <v>622</v>
      </c>
      <c r="C140" s="42" t="s">
        <v>623</v>
      </c>
      <c r="D140" s="42" t="s">
        <v>174</v>
      </c>
      <c r="E140" s="42" t="s">
        <v>290</v>
      </c>
      <c r="F140" s="42" t="s">
        <v>618</v>
      </c>
      <c r="G140" s="42" t="s">
        <v>408</v>
      </c>
      <c r="H140" s="42" t="s">
        <v>619</v>
      </c>
      <c r="I140" s="42" t="s">
        <v>335</v>
      </c>
      <c r="J140" s="42"/>
      <c r="K140" s="17">
        <v>0.08</v>
      </c>
      <c r="L140" s="42" t="s">
        <v>88</v>
      </c>
      <c r="M140" s="18">
        <v>6.0999999999999999E-2</v>
      </c>
      <c r="N140" s="18">
        <v>1.66E-2</v>
      </c>
      <c r="O140" s="17">
        <v>28206.67</v>
      </c>
      <c r="P140" s="17">
        <v>110.87</v>
      </c>
      <c r="Q140" s="17">
        <v>31.27</v>
      </c>
      <c r="R140" s="18">
        <v>5.9999999999999995E-4</v>
      </c>
      <c r="S140" s="18">
        <v>1.0669510163103979E-5</v>
      </c>
      <c r="T140" s="18">
        <v>1.5503084941005109E-6</v>
      </c>
    </row>
    <row r="141" spans="2:20" ht="15" hidden="1" x14ac:dyDescent="0.25">
      <c r="B141" s="19" t="s">
        <v>624</v>
      </c>
      <c r="C141" s="42" t="s">
        <v>625</v>
      </c>
      <c r="D141" s="42" t="s">
        <v>174</v>
      </c>
      <c r="E141" s="42" t="s">
        <v>290</v>
      </c>
      <c r="F141" s="42" t="s">
        <v>626</v>
      </c>
      <c r="G141" s="42" t="s">
        <v>347</v>
      </c>
      <c r="H141" s="42" t="s">
        <v>619</v>
      </c>
      <c r="I141" s="42" t="s">
        <v>335</v>
      </c>
      <c r="J141" s="42"/>
      <c r="K141" s="17">
        <v>1.1399999999999999</v>
      </c>
      <c r="L141" s="42" t="s">
        <v>88</v>
      </c>
      <c r="M141" s="18">
        <v>4.2000000000000003E-2</v>
      </c>
      <c r="N141" s="18">
        <v>1.5000000000000001E-2</v>
      </c>
      <c r="O141" s="17">
        <v>13992220.770000003</v>
      </c>
      <c r="P141" s="17">
        <v>103.89</v>
      </c>
      <c r="Q141" s="17">
        <v>14536.520382698</v>
      </c>
      <c r="R141" s="18">
        <v>3.5899999999999994E-2</v>
      </c>
      <c r="S141" s="18">
        <v>4.9599472964299476E-3</v>
      </c>
      <c r="T141" s="18">
        <v>7.2069366881873738E-4</v>
      </c>
    </row>
    <row r="142" spans="2:20" ht="15" hidden="1" x14ac:dyDescent="0.25">
      <c r="B142" s="19" t="s">
        <v>627</v>
      </c>
      <c r="C142" s="42" t="s">
        <v>628</v>
      </c>
      <c r="D142" s="42" t="s">
        <v>174</v>
      </c>
      <c r="E142" s="42" t="s">
        <v>290</v>
      </c>
      <c r="F142" s="42" t="s">
        <v>629</v>
      </c>
      <c r="G142" s="42" t="s">
        <v>408</v>
      </c>
      <c r="H142" s="42" t="s">
        <v>619</v>
      </c>
      <c r="I142" s="42" t="s">
        <v>335</v>
      </c>
      <c r="J142" s="42"/>
      <c r="K142" s="17">
        <v>1.07</v>
      </c>
      <c r="L142" s="42" t="s">
        <v>88</v>
      </c>
      <c r="M142" s="18">
        <v>5.9000000000000004E-2</v>
      </c>
      <c r="N142" s="18">
        <v>1.0700000000000001E-2</v>
      </c>
      <c r="O142" s="17">
        <v>1616623.96</v>
      </c>
      <c r="P142" s="17">
        <v>111.16</v>
      </c>
      <c r="Q142" s="17">
        <v>1797.04</v>
      </c>
      <c r="R142" s="18">
        <v>4.5000000000000005E-3</v>
      </c>
      <c r="S142" s="18">
        <v>6.1316074651437079E-4</v>
      </c>
      <c r="T142" s="18">
        <v>8.9093903941105923E-5</v>
      </c>
    </row>
    <row r="143" spans="2:20" ht="15" hidden="1" x14ac:dyDescent="0.25">
      <c r="B143" s="19" t="s">
        <v>630</v>
      </c>
      <c r="C143" s="42" t="s">
        <v>631</v>
      </c>
      <c r="D143" s="42" t="s">
        <v>174</v>
      </c>
      <c r="E143" s="42" t="s">
        <v>290</v>
      </c>
      <c r="F143" s="42" t="s">
        <v>629</v>
      </c>
      <c r="G143" s="42" t="s">
        <v>331</v>
      </c>
      <c r="H143" s="42" t="s">
        <v>619</v>
      </c>
      <c r="I143" s="42" t="s">
        <v>335</v>
      </c>
      <c r="J143" s="42"/>
      <c r="K143" s="17">
        <v>2.2499999999999991</v>
      </c>
      <c r="L143" s="42" t="s">
        <v>88</v>
      </c>
      <c r="M143" s="18">
        <v>4.7999999999999987E-2</v>
      </c>
      <c r="N143" s="18">
        <v>1.0000000000000002E-4</v>
      </c>
      <c r="O143" s="17">
        <v>699491.81</v>
      </c>
      <c r="P143" s="17">
        <v>107.56</v>
      </c>
      <c r="Q143" s="17">
        <v>752.37339080200013</v>
      </c>
      <c r="R143" s="18">
        <v>2.5000000000000001E-3</v>
      </c>
      <c r="S143" s="18">
        <v>2.5671428012826803E-4</v>
      </c>
      <c r="T143" s="18">
        <v>3.7301274656077518E-5</v>
      </c>
    </row>
    <row r="144" spans="2:20" ht="15" hidden="1" x14ac:dyDescent="0.25">
      <c r="B144" s="19" t="s">
        <v>632</v>
      </c>
      <c r="C144" s="42" t="s">
        <v>633</v>
      </c>
      <c r="D144" s="42" t="s">
        <v>174</v>
      </c>
      <c r="E144" s="42" t="s">
        <v>290</v>
      </c>
      <c r="F144" s="42" t="s">
        <v>634</v>
      </c>
      <c r="G144" s="42" t="s">
        <v>331</v>
      </c>
      <c r="H144" s="42" t="s">
        <v>619</v>
      </c>
      <c r="I144" s="42" t="s">
        <v>335</v>
      </c>
      <c r="J144" s="42"/>
      <c r="K144" s="17">
        <v>1.6199999999999999</v>
      </c>
      <c r="L144" s="42" t="s">
        <v>88</v>
      </c>
      <c r="M144" s="18">
        <v>4.8499999999999988E-2</v>
      </c>
      <c r="N144" s="18">
        <v>9.9999999999999978E-5</v>
      </c>
      <c r="O144" s="17">
        <v>6284350.4099999992</v>
      </c>
      <c r="P144" s="17">
        <v>128.47</v>
      </c>
      <c r="Q144" s="17">
        <v>8073.4866125920007</v>
      </c>
      <c r="R144" s="18">
        <v>2.3100000000000006E-2</v>
      </c>
      <c r="S144" s="18">
        <v>2.7547216969854259E-3</v>
      </c>
      <c r="T144" s="18">
        <v>4.0026846410323442E-4</v>
      </c>
    </row>
    <row r="145" spans="2:20" ht="15" hidden="1" x14ac:dyDescent="0.25">
      <c r="B145" s="19" t="s">
        <v>635</v>
      </c>
      <c r="C145" s="42" t="s">
        <v>636</v>
      </c>
      <c r="D145" s="42" t="s">
        <v>174</v>
      </c>
      <c r="E145" s="42" t="s">
        <v>290</v>
      </c>
      <c r="F145" s="42" t="s">
        <v>522</v>
      </c>
      <c r="G145" s="42" t="s">
        <v>292</v>
      </c>
      <c r="H145" s="42" t="s">
        <v>637</v>
      </c>
      <c r="I145" s="42" t="s">
        <v>87</v>
      </c>
      <c r="J145" s="42"/>
      <c r="K145" s="17">
        <v>3.13</v>
      </c>
      <c r="L145" s="42" t="s">
        <v>88</v>
      </c>
      <c r="M145" s="18">
        <v>2.4E-2</v>
      </c>
      <c r="N145" s="18">
        <v>1.0200000000000001E-2</v>
      </c>
      <c r="O145" s="17">
        <v>122377</v>
      </c>
      <c r="P145" s="17">
        <v>105.4</v>
      </c>
      <c r="Q145" s="17">
        <v>128.97999999999999</v>
      </c>
      <c r="R145" s="18">
        <v>8.9999999999999998E-4</v>
      </c>
      <c r="S145" s="18">
        <v>4.4008743870711579E-5</v>
      </c>
      <c r="T145" s="18">
        <v>6.3945887294238534E-6</v>
      </c>
    </row>
    <row r="146" spans="2:20" ht="15" hidden="1" x14ac:dyDescent="0.25">
      <c r="B146" s="19" t="s">
        <v>638</v>
      </c>
      <c r="C146" s="42" t="s">
        <v>639</v>
      </c>
      <c r="D146" s="42" t="s">
        <v>174</v>
      </c>
      <c r="E146" s="42" t="s">
        <v>290</v>
      </c>
      <c r="F146" s="42" t="s">
        <v>640</v>
      </c>
      <c r="G146" s="42" t="s">
        <v>331</v>
      </c>
      <c r="H146" s="42" t="s">
        <v>637</v>
      </c>
      <c r="I146" s="42" t="s">
        <v>87</v>
      </c>
      <c r="J146" s="42"/>
      <c r="K146" s="17">
        <v>7.7400000000000029</v>
      </c>
      <c r="L146" s="42" t="s">
        <v>88</v>
      </c>
      <c r="M146" s="18">
        <v>2.6000000000000006E-2</v>
      </c>
      <c r="N146" s="18">
        <v>2.3000000000000007E-2</v>
      </c>
      <c r="O146" s="17">
        <v>1245252.69</v>
      </c>
      <c r="P146" s="17">
        <v>101.88</v>
      </c>
      <c r="Q146" s="17">
        <v>1269.9378906639997</v>
      </c>
      <c r="R146" s="18">
        <v>2.9000000000000002E-3</v>
      </c>
      <c r="S146" s="18">
        <v>4.3331036875440918E-4</v>
      </c>
      <c r="T146" s="18">
        <v>6.2961160821121999E-5</v>
      </c>
    </row>
    <row r="147" spans="2:20" ht="15" hidden="1" x14ac:dyDescent="0.25">
      <c r="B147" s="19" t="s">
        <v>641</v>
      </c>
      <c r="C147" s="42" t="s">
        <v>642</v>
      </c>
      <c r="D147" s="42" t="s">
        <v>174</v>
      </c>
      <c r="E147" s="42" t="s">
        <v>290</v>
      </c>
      <c r="F147" s="42" t="s">
        <v>640</v>
      </c>
      <c r="G147" s="42" t="s">
        <v>331</v>
      </c>
      <c r="H147" s="42" t="s">
        <v>637</v>
      </c>
      <c r="I147" s="42" t="s">
        <v>87</v>
      </c>
      <c r="J147" s="42"/>
      <c r="K147" s="17">
        <v>0.90999999999999981</v>
      </c>
      <c r="L147" s="42" t="s">
        <v>88</v>
      </c>
      <c r="M147" s="18">
        <v>4.65E-2</v>
      </c>
      <c r="N147" s="18">
        <v>9.9999999999999991E-5</v>
      </c>
      <c r="O147" s="17">
        <v>3519773.7600000007</v>
      </c>
      <c r="P147" s="17">
        <v>124.61</v>
      </c>
      <c r="Q147" s="17">
        <v>4385.9856233600012</v>
      </c>
      <c r="R147" s="18">
        <v>1.4800000000000001E-2</v>
      </c>
      <c r="S147" s="18">
        <v>1.4965244062573545E-3</v>
      </c>
      <c r="T147" s="18">
        <v>2.1744901716973887E-4</v>
      </c>
    </row>
    <row r="148" spans="2:20" ht="15" hidden="1" x14ac:dyDescent="0.25">
      <c r="B148" s="19" t="s">
        <v>643</v>
      </c>
      <c r="C148" s="42" t="s">
        <v>644</v>
      </c>
      <c r="D148" s="42" t="s">
        <v>174</v>
      </c>
      <c r="E148" s="42" t="s">
        <v>290</v>
      </c>
      <c r="F148" s="42" t="s">
        <v>640</v>
      </c>
      <c r="G148" s="42" t="s">
        <v>331</v>
      </c>
      <c r="H148" s="42" t="s">
        <v>637</v>
      </c>
      <c r="I148" s="42" t="s">
        <v>87</v>
      </c>
      <c r="J148" s="42"/>
      <c r="K148" s="17">
        <v>5.7700000000000014</v>
      </c>
      <c r="L148" s="42" t="s">
        <v>88</v>
      </c>
      <c r="M148" s="18">
        <v>3.7000000000000019E-2</v>
      </c>
      <c r="N148" s="18">
        <v>2.7899999999999998E-2</v>
      </c>
      <c r="O148" s="17">
        <v>5050880.67</v>
      </c>
      <c r="P148" s="17">
        <v>104.97</v>
      </c>
      <c r="Q148" s="17">
        <v>5301.9094389579996</v>
      </c>
      <c r="R148" s="18">
        <v>7.4000000000000012E-3</v>
      </c>
      <c r="S148" s="18">
        <v>1.8090430650086118E-3</v>
      </c>
      <c r="T148" s="18">
        <v>2.628588179778785E-4</v>
      </c>
    </row>
    <row r="149" spans="2:20" ht="15" hidden="1" x14ac:dyDescent="0.25">
      <c r="B149" s="19" t="s">
        <v>646</v>
      </c>
      <c r="C149" s="42" t="s">
        <v>647</v>
      </c>
      <c r="D149" s="42" t="s">
        <v>174</v>
      </c>
      <c r="E149" s="42" t="s">
        <v>290</v>
      </c>
      <c r="F149" s="42" t="s">
        <v>640</v>
      </c>
      <c r="G149" s="42" t="s">
        <v>331</v>
      </c>
      <c r="H149" s="42" t="s">
        <v>637</v>
      </c>
      <c r="I149" s="42" t="s">
        <v>87</v>
      </c>
      <c r="J149" s="42"/>
      <c r="K149" s="17">
        <v>1.6100000000000003</v>
      </c>
      <c r="L149" s="42" t="s">
        <v>88</v>
      </c>
      <c r="M149" s="18">
        <v>6.0999999999999985E-2</v>
      </c>
      <c r="N149" s="18">
        <v>1.0000000000000002E-4</v>
      </c>
      <c r="O149" s="17">
        <v>18348528.980000004</v>
      </c>
      <c r="P149" s="17">
        <v>110.3</v>
      </c>
      <c r="Q149" s="17">
        <v>20238.425119789998</v>
      </c>
      <c r="R149" s="18">
        <v>2.3E-2</v>
      </c>
      <c r="S149" s="18">
        <v>6.9054711384975449E-3</v>
      </c>
      <c r="T149" s="18">
        <v>1.0033835104070223E-3</v>
      </c>
    </row>
    <row r="150" spans="2:20" ht="15" hidden="1" x14ac:dyDescent="0.25">
      <c r="B150" s="19" t="s">
        <v>648</v>
      </c>
      <c r="C150" s="42" t="s">
        <v>649</v>
      </c>
      <c r="D150" s="42" t="s">
        <v>174</v>
      </c>
      <c r="E150" s="42" t="s">
        <v>290</v>
      </c>
      <c r="F150" s="42" t="s">
        <v>650</v>
      </c>
      <c r="G150" s="42" t="s">
        <v>395</v>
      </c>
      <c r="H150" s="42" t="s">
        <v>651</v>
      </c>
      <c r="I150" s="42" t="s">
        <v>87</v>
      </c>
      <c r="J150" s="42"/>
      <c r="K150" s="17">
        <v>1.9299999999999993</v>
      </c>
      <c r="L150" s="42" t="s">
        <v>88</v>
      </c>
      <c r="M150" s="18">
        <v>5.6900000000000006E-2</v>
      </c>
      <c r="N150" s="18">
        <v>9.9999999999999978E-5</v>
      </c>
      <c r="O150" s="17">
        <v>3333581.3100000005</v>
      </c>
      <c r="P150" s="17">
        <v>129.69</v>
      </c>
      <c r="Q150" s="17">
        <v>4441.2096703810003</v>
      </c>
      <c r="R150" s="18">
        <v>1.03E-2</v>
      </c>
      <c r="S150" s="18">
        <v>1.5153671798722658E-3</v>
      </c>
      <c r="T150" s="18">
        <v>2.2018692280374144E-4</v>
      </c>
    </row>
    <row r="151" spans="2:20" ht="15" hidden="1" x14ac:dyDescent="0.25">
      <c r="B151" s="19" t="s">
        <v>652</v>
      </c>
      <c r="C151" s="42" t="s">
        <v>653</v>
      </c>
      <c r="D151" s="42" t="s">
        <v>174</v>
      </c>
      <c r="E151" s="42" t="s">
        <v>290</v>
      </c>
      <c r="F151" s="42" t="s">
        <v>654</v>
      </c>
      <c r="G151" s="42" t="s">
        <v>655</v>
      </c>
      <c r="H151" s="42" t="s">
        <v>656</v>
      </c>
      <c r="I151" s="42" t="s">
        <v>335</v>
      </c>
      <c r="J151" s="42"/>
      <c r="K151" s="17">
        <v>0.44000000000000006</v>
      </c>
      <c r="L151" s="42" t="s">
        <v>88</v>
      </c>
      <c r="M151" s="18">
        <v>5.2500000000000005E-2</v>
      </c>
      <c r="N151" s="18">
        <v>2.2000000000000006E-3</v>
      </c>
      <c r="O151" s="17">
        <v>70320.38</v>
      </c>
      <c r="P151" s="17">
        <v>122.31</v>
      </c>
      <c r="Q151" s="17">
        <v>86</v>
      </c>
      <c r="R151" s="18">
        <v>2E-3</v>
      </c>
      <c r="S151" s="18">
        <v>2.9343711993186512E-5</v>
      </c>
      <c r="T151" s="18">
        <v>4.2637201948399083E-6</v>
      </c>
    </row>
    <row r="152" spans="2:20" ht="15" hidden="1" x14ac:dyDescent="0.25">
      <c r="B152" s="19" t="s">
        <v>657</v>
      </c>
      <c r="C152" s="42" t="s">
        <v>658</v>
      </c>
      <c r="D152" s="42" t="s">
        <v>174</v>
      </c>
      <c r="E152" s="42" t="s">
        <v>290</v>
      </c>
      <c r="F152" s="42" t="s">
        <v>654</v>
      </c>
      <c r="G152" s="42" t="s">
        <v>379</v>
      </c>
      <c r="H152" s="42" t="s">
        <v>656</v>
      </c>
      <c r="I152" s="42" t="s">
        <v>335</v>
      </c>
      <c r="J152" s="42"/>
      <c r="K152" s="17">
        <v>0.56999999999999973</v>
      </c>
      <c r="L152" s="42" t="s">
        <v>88</v>
      </c>
      <c r="M152" s="18">
        <v>5.3000000000000005E-2</v>
      </c>
      <c r="N152" s="18">
        <v>1.3300000000000001E-2</v>
      </c>
      <c r="O152" s="17">
        <v>2005224.23</v>
      </c>
      <c r="P152" s="17">
        <v>124.8</v>
      </c>
      <c r="Q152" s="17">
        <v>2502.5198140200005</v>
      </c>
      <c r="R152" s="18">
        <v>1.9800000000000005E-2</v>
      </c>
      <c r="S152" s="18">
        <v>8.5387465906797166E-4</v>
      </c>
      <c r="T152" s="18">
        <v>1.2407028219795451E-4</v>
      </c>
    </row>
    <row r="153" spans="2:20" ht="15" hidden="1" x14ac:dyDescent="0.25">
      <c r="B153" s="19" t="s">
        <v>659</v>
      </c>
      <c r="C153" s="42" t="s">
        <v>660</v>
      </c>
      <c r="D153" s="42" t="s">
        <v>174</v>
      </c>
      <c r="E153" s="42" t="s">
        <v>290</v>
      </c>
      <c r="F153" s="42" t="s">
        <v>661</v>
      </c>
      <c r="G153" s="42" t="s">
        <v>379</v>
      </c>
      <c r="H153" s="42" t="s">
        <v>662</v>
      </c>
      <c r="I153" s="42" t="s">
        <v>87</v>
      </c>
      <c r="J153" s="42"/>
      <c r="K153" s="17">
        <v>4.2199999999999989</v>
      </c>
      <c r="L153" s="42" t="s">
        <v>88</v>
      </c>
      <c r="M153" s="18">
        <v>4.9499999999999988E-2</v>
      </c>
      <c r="N153" s="18">
        <v>4.1399999999999985E-2</v>
      </c>
      <c r="O153" s="17">
        <v>25126295.810000002</v>
      </c>
      <c r="P153" s="17">
        <v>124.59</v>
      </c>
      <c r="Q153" s="17">
        <v>31304.854383226007</v>
      </c>
      <c r="R153" s="18">
        <v>7.9000000000000008E-3</v>
      </c>
      <c r="S153" s="18">
        <v>1.0681402686163096E-2</v>
      </c>
      <c r="T153" s="18">
        <v>1.5520365096544577E-3</v>
      </c>
    </row>
    <row r="154" spans="2:20" ht="15" hidden="1" x14ac:dyDescent="0.25">
      <c r="B154" s="19" t="s">
        <v>663</v>
      </c>
      <c r="C154" s="42" t="s">
        <v>664</v>
      </c>
      <c r="D154" s="42" t="s">
        <v>174</v>
      </c>
      <c r="E154" s="42" t="s">
        <v>290</v>
      </c>
      <c r="F154" s="42" t="s">
        <v>661</v>
      </c>
      <c r="G154" s="42" t="s">
        <v>379</v>
      </c>
      <c r="H154" s="42" t="s">
        <v>662</v>
      </c>
      <c r="I154" s="42" t="s">
        <v>87</v>
      </c>
      <c r="J154" s="42"/>
      <c r="K154" s="17">
        <v>1.2000000000000008</v>
      </c>
      <c r="L154" s="42" t="s">
        <v>88</v>
      </c>
      <c r="M154" s="18">
        <v>4.4500000000000012E-2</v>
      </c>
      <c r="N154" s="18">
        <v>1.8100000000000008E-2</v>
      </c>
      <c r="O154" s="17">
        <v>722074.93999999983</v>
      </c>
      <c r="P154" s="17">
        <v>126.63</v>
      </c>
      <c r="Q154" s="17">
        <v>914.36602803799974</v>
      </c>
      <c r="R154" s="18">
        <v>7.7000000000000011E-3</v>
      </c>
      <c r="S154" s="18">
        <v>3.1198713236163913E-4</v>
      </c>
      <c r="T154" s="18">
        <v>4.5332568595595045E-5</v>
      </c>
    </row>
    <row r="155" spans="2:20" ht="15" hidden="1" x14ac:dyDescent="0.25">
      <c r="B155" s="19" t="s">
        <v>665</v>
      </c>
      <c r="C155" s="42" t="s">
        <v>666</v>
      </c>
      <c r="D155" s="42" t="s">
        <v>174</v>
      </c>
      <c r="E155" s="42" t="s">
        <v>290</v>
      </c>
      <c r="F155" s="42" t="s">
        <v>667</v>
      </c>
      <c r="G155" s="42" t="s">
        <v>655</v>
      </c>
      <c r="H155" s="42" t="s">
        <v>668</v>
      </c>
      <c r="I155" s="42" t="s">
        <v>87</v>
      </c>
      <c r="J155" s="42"/>
      <c r="K155" s="17">
        <v>0.67000000000000015</v>
      </c>
      <c r="L155" s="42" t="s">
        <v>88</v>
      </c>
      <c r="M155" s="18">
        <v>4.4999999999999998E-2</v>
      </c>
      <c r="N155" s="18">
        <v>4.9499999999999995E-2</v>
      </c>
      <c r="O155" s="17">
        <v>227335.21000000002</v>
      </c>
      <c r="P155" s="17">
        <v>125.76</v>
      </c>
      <c r="Q155" s="17">
        <v>285.89</v>
      </c>
      <c r="R155" s="18">
        <v>4.0000000000000002E-4</v>
      </c>
      <c r="S155" s="18">
        <v>9.7547370020140592E-5</v>
      </c>
      <c r="T155" s="18">
        <v>1.4173894959334668E-5</v>
      </c>
    </row>
    <row r="156" spans="2:20" ht="15" hidden="1" x14ac:dyDescent="0.25">
      <c r="B156" s="19" t="s">
        <v>669</v>
      </c>
      <c r="C156" s="42" t="s">
        <v>670</v>
      </c>
      <c r="D156" s="42" t="s">
        <v>174</v>
      </c>
      <c r="E156" s="42" t="s">
        <v>290</v>
      </c>
      <c r="F156" s="42" t="s">
        <v>667</v>
      </c>
      <c r="G156" s="42" t="s">
        <v>379</v>
      </c>
      <c r="H156" s="42" t="s">
        <v>668</v>
      </c>
      <c r="I156" s="42" t="s">
        <v>87</v>
      </c>
      <c r="J156" s="42"/>
      <c r="K156" s="17">
        <v>5.19</v>
      </c>
      <c r="L156" s="42" t="s">
        <v>88</v>
      </c>
      <c r="M156" s="18">
        <v>4.9500000000000002E-2</v>
      </c>
      <c r="N156" s="18">
        <v>7.2199999999999986E-2</v>
      </c>
      <c r="O156" s="17">
        <v>432048.26999999996</v>
      </c>
      <c r="P156" s="17">
        <v>108.31</v>
      </c>
      <c r="Q156" s="17">
        <v>467.95148119199996</v>
      </c>
      <c r="R156" s="18">
        <v>2.9999999999999997E-4</v>
      </c>
      <c r="S156" s="18">
        <v>1.5966783128933815E-4</v>
      </c>
      <c r="T156" s="18">
        <v>2.3200164890274162E-5</v>
      </c>
    </row>
    <row r="157" spans="2:20" ht="15" hidden="1" x14ac:dyDescent="0.25">
      <c r="B157" s="19" t="s">
        <v>671</v>
      </c>
      <c r="C157" s="42" t="s">
        <v>672</v>
      </c>
      <c r="D157" s="42" t="s">
        <v>174</v>
      </c>
      <c r="E157" s="42" t="s">
        <v>290</v>
      </c>
      <c r="F157" s="42" t="s">
        <v>673</v>
      </c>
      <c r="G157" s="42" t="s">
        <v>379</v>
      </c>
      <c r="H157" s="42" t="s">
        <v>674</v>
      </c>
      <c r="I157" s="42" t="s">
        <v>87</v>
      </c>
      <c r="J157" s="42"/>
      <c r="K157" s="17">
        <v>1.78</v>
      </c>
      <c r="L157" s="42" t="s">
        <v>88</v>
      </c>
      <c r="M157" s="18">
        <v>5.8699999999999995E-2</v>
      </c>
      <c r="N157" s="18">
        <v>4.1000000000000003E-3</v>
      </c>
      <c r="O157" s="17">
        <v>4629045.82</v>
      </c>
      <c r="P157" s="17">
        <v>72.040000000000006</v>
      </c>
      <c r="Q157" s="17">
        <v>3334.7592516</v>
      </c>
      <c r="R157" s="18">
        <v>4.7000000000000002E-3</v>
      </c>
      <c r="S157" s="18">
        <v>1.1378397098321465E-3</v>
      </c>
      <c r="T157" s="18">
        <v>1.6533116704623419E-4</v>
      </c>
    </row>
    <row r="158" spans="2:20" ht="15" hidden="1" x14ac:dyDescent="0.25">
      <c r="B158" s="19" t="s">
        <v>676</v>
      </c>
      <c r="C158" s="42" t="s">
        <v>677</v>
      </c>
      <c r="D158" s="42" t="s">
        <v>174</v>
      </c>
      <c r="E158" s="42" t="s">
        <v>290</v>
      </c>
      <c r="F158" s="42" t="s">
        <v>678</v>
      </c>
      <c r="G158" s="42" t="s">
        <v>331</v>
      </c>
      <c r="H158" s="42" t="s">
        <v>679</v>
      </c>
      <c r="I158" s="42" t="s">
        <v>87</v>
      </c>
      <c r="J158" s="42"/>
      <c r="K158" s="17">
        <v>2.0100000000000002</v>
      </c>
      <c r="L158" s="42" t="s">
        <v>88</v>
      </c>
      <c r="M158" s="18">
        <v>5.9999999999999984E-2</v>
      </c>
      <c r="N158" s="18">
        <v>0.20469999999999994</v>
      </c>
      <c r="O158" s="17">
        <v>1673227.4500000004</v>
      </c>
      <c r="P158" s="17">
        <v>91.91</v>
      </c>
      <c r="Q158" s="17">
        <v>1537.8679769629998</v>
      </c>
      <c r="R158" s="18">
        <v>9.1999999999999998E-3</v>
      </c>
      <c r="S158" s="18">
        <v>5.2472970929705407E-4</v>
      </c>
      <c r="T158" s="18">
        <v>7.6244636632264386E-5</v>
      </c>
    </row>
    <row r="159" spans="2:20" ht="15" hidden="1" x14ac:dyDescent="0.25">
      <c r="B159" s="19" t="s">
        <v>680</v>
      </c>
      <c r="C159" s="42" t="s">
        <v>681</v>
      </c>
      <c r="D159" s="42" t="s">
        <v>174</v>
      </c>
      <c r="E159" s="42" t="s">
        <v>290</v>
      </c>
      <c r="F159" s="42" t="s">
        <v>678</v>
      </c>
      <c r="G159" s="42" t="s">
        <v>331</v>
      </c>
      <c r="H159" s="42" t="s">
        <v>679</v>
      </c>
      <c r="I159" s="42" t="s">
        <v>87</v>
      </c>
      <c r="J159" s="42"/>
      <c r="K159" s="17">
        <v>2.4300000000000015</v>
      </c>
      <c r="L159" s="42" t="s">
        <v>88</v>
      </c>
      <c r="M159" s="18">
        <v>6.900000000000002E-2</v>
      </c>
      <c r="N159" s="18">
        <v>0.19270000000000001</v>
      </c>
      <c r="O159" s="17">
        <v>121885.81999999998</v>
      </c>
      <c r="P159" s="17">
        <v>88.71</v>
      </c>
      <c r="Q159" s="17">
        <v>108.12112464499998</v>
      </c>
      <c r="R159" s="18">
        <v>2.9999999999999997E-4</v>
      </c>
      <c r="S159" s="18">
        <v>3.6891571418166273E-5</v>
      </c>
      <c r="T159" s="18">
        <v>5.3604444492754578E-6</v>
      </c>
    </row>
    <row r="160" spans="2:20" ht="15" hidden="1" x14ac:dyDescent="0.25">
      <c r="B160" s="19" t="s">
        <v>682</v>
      </c>
      <c r="C160" s="42" t="s">
        <v>683</v>
      </c>
      <c r="D160" s="42" t="s">
        <v>174</v>
      </c>
      <c r="E160" s="42" t="s">
        <v>290</v>
      </c>
      <c r="F160" s="42" t="s">
        <v>684</v>
      </c>
      <c r="G160" s="42" t="s">
        <v>331</v>
      </c>
      <c r="H160" s="42" t="s">
        <v>685</v>
      </c>
      <c r="I160" s="42" t="s">
        <v>87</v>
      </c>
      <c r="J160" s="42"/>
      <c r="K160" s="17">
        <v>1.6499999999999997</v>
      </c>
      <c r="L160" s="42" t="s">
        <v>88</v>
      </c>
      <c r="M160" s="18">
        <v>4.7499999999999994E-2</v>
      </c>
      <c r="N160" s="18">
        <v>0.36719999999999997</v>
      </c>
      <c r="O160" s="17">
        <v>185412.33</v>
      </c>
      <c r="P160" s="17">
        <v>79</v>
      </c>
      <c r="Q160" s="17">
        <v>148.20958706800002</v>
      </c>
      <c r="R160" s="18">
        <v>1.1800000000000001E-2</v>
      </c>
      <c r="S160" s="18">
        <v>5.0569993459912706E-5</v>
      </c>
      <c r="T160" s="18">
        <v>7.3479559238455287E-6</v>
      </c>
    </row>
    <row r="161" spans="2:20" ht="15" hidden="1" x14ac:dyDescent="0.25">
      <c r="B161" s="19" t="s">
        <v>711</v>
      </c>
      <c r="C161" s="42" t="s">
        <v>712</v>
      </c>
      <c r="D161" s="42" t="s">
        <v>174</v>
      </c>
      <c r="E161" s="42" t="s">
        <v>290</v>
      </c>
      <c r="F161" s="42" t="s">
        <v>713</v>
      </c>
      <c r="G161" s="42" t="s">
        <v>331</v>
      </c>
      <c r="H161" s="42" t="s">
        <v>714</v>
      </c>
      <c r="I161" s="42" t="s">
        <v>335</v>
      </c>
      <c r="J161" s="42"/>
      <c r="K161" s="17">
        <v>2.89</v>
      </c>
      <c r="L161" s="42" t="s">
        <v>88</v>
      </c>
      <c r="M161" s="18">
        <v>7.4999999999999983E-2</v>
      </c>
      <c r="N161" s="18">
        <v>2.4999999999999996E-3</v>
      </c>
      <c r="O161" s="17">
        <v>19879665.93999999</v>
      </c>
      <c r="P161" s="17">
        <v>71</v>
      </c>
      <c r="Q161" s="17">
        <v>14114.5592304</v>
      </c>
      <c r="R161" s="18">
        <v>1.4800000000000002E-2</v>
      </c>
      <c r="S161" s="18">
        <v>4.815971639158487E-3</v>
      </c>
      <c r="T161" s="18">
        <v>6.9977361897582003E-4</v>
      </c>
    </row>
    <row r="162" spans="2:20" ht="15" hidden="1" x14ac:dyDescent="0.25">
      <c r="B162" s="19" t="s">
        <v>715</v>
      </c>
      <c r="C162" s="42" t="s">
        <v>716</v>
      </c>
      <c r="D162" s="42" t="s">
        <v>174</v>
      </c>
      <c r="E162" s="42" t="s">
        <v>290</v>
      </c>
      <c r="F162" s="42" t="s">
        <v>713</v>
      </c>
      <c r="G162" s="42" t="s">
        <v>331</v>
      </c>
      <c r="H162" s="42" t="s">
        <v>714</v>
      </c>
      <c r="I162" s="42" t="s">
        <v>335</v>
      </c>
      <c r="J162" s="42"/>
      <c r="K162" s="17">
        <v>2.9499999999999993</v>
      </c>
      <c r="L162" s="42" t="s">
        <v>88</v>
      </c>
      <c r="M162" s="18">
        <v>6.4499999999999988E-2</v>
      </c>
      <c r="N162" s="18">
        <v>2.2999999999999995E-3</v>
      </c>
      <c r="O162" s="17">
        <v>14655618.720000006</v>
      </c>
      <c r="P162" s="17">
        <v>65</v>
      </c>
      <c r="Q162" s="17">
        <v>9526.1564895000029</v>
      </c>
      <c r="R162" s="18">
        <v>1.4100000000000001E-2</v>
      </c>
      <c r="S162" s="18">
        <v>3.2503813073245669E-3</v>
      </c>
      <c r="T162" s="18">
        <v>4.72289137249842E-4</v>
      </c>
    </row>
    <row r="163" spans="2:20" ht="15" hidden="1" x14ac:dyDescent="0.25">
      <c r="B163" s="19" t="s">
        <v>686</v>
      </c>
      <c r="C163" s="42" t="s">
        <v>687</v>
      </c>
      <c r="D163" s="42" t="s">
        <v>174</v>
      </c>
      <c r="E163" s="42" t="s">
        <v>290</v>
      </c>
      <c r="F163" s="42" t="s">
        <v>688</v>
      </c>
      <c r="G163" s="42" t="s">
        <v>379</v>
      </c>
      <c r="H163" s="42" t="s">
        <v>689</v>
      </c>
      <c r="I163" s="42" t="s">
        <v>689</v>
      </c>
      <c r="J163" s="42"/>
      <c r="K163" s="17">
        <v>1.1199999999999997</v>
      </c>
      <c r="L163" s="42" t="s">
        <v>88</v>
      </c>
      <c r="M163" s="18">
        <v>1.0200000000000001E-2</v>
      </c>
      <c r="N163" s="18">
        <v>5.1699999999999989E-2</v>
      </c>
      <c r="O163" s="17">
        <v>4730266.5100000016</v>
      </c>
      <c r="P163" s="17">
        <v>100.6</v>
      </c>
      <c r="Q163" s="17">
        <v>4758.6425436800009</v>
      </c>
      <c r="R163" s="18">
        <v>1.5700000000000002E-2</v>
      </c>
      <c r="S163" s="18">
        <v>1.6236771660496558E-3</v>
      </c>
      <c r="T163" s="18">
        <v>2.3592465480828804E-4</v>
      </c>
    </row>
    <row r="164" spans="2:20" ht="15" hidden="1" x14ac:dyDescent="0.25">
      <c r="B164" s="19" t="s">
        <v>690</v>
      </c>
      <c r="C164" s="42" t="s">
        <v>691</v>
      </c>
      <c r="D164" s="42" t="s">
        <v>174</v>
      </c>
      <c r="E164" s="42" t="s">
        <v>290</v>
      </c>
      <c r="F164" s="42" t="s">
        <v>688</v>
      </c>
      <c r="G164" s="42" t="s">
        <v>379</v>
      </c>
      <c r="H164" s="42" t="s">
        <v>689</v>
      </c>
      <c r="I164" s="42" t="s">
        <v>689</v>
      </c>
      <c r="J164" s="42"/>
      <c r="K164" s="17">
        <v>2.6599999999999993</v>
      </c>
      <c r="L164" s="42" t="s">
        <v>88</v>
      </c>
      <c r="M164" s="18">
        <v>5.9999999999999984E-2</v>
      </c>
      <c r="N164" s="18">
        <v>0.15960000000000005</v>
      </c>
      <c r="O164" s="17">
        <v>2301781.04</v>
      </c>
      <c r="P164" s="17">
        <v>94.34</v>
      </c>
      <c r="Q164" s="17">
        <v>2171.4986196700002</v>
      </c>
      <c r="R164" s="18">
        <v>1.06E-2</v>
      </c>
      <c r="S164" s="18">
        <v>7.4092825685114579E-4</v>
      </c>
      <c r="T164" s="18">
        <v>1.0765886648551124E-4</v>
      </c>
    </row>
    <row r="165" spans="2:20" ht="15" hidden="1" x14ac:dyDescent="0.25">
      <c r="B165" s="19" t="s">
        <v>692</v>
      </c>
      <c r="C165" s="42" t="s">
        <v>693</v>
      </c>
      <c r="D165" s="42" t="s">
        <v>174</v>
      </c>
      <c r="E165" s="42" t="s">
        <v>290</v>
      </c>
      <c r="F165" s="42" t="s">
        <v>694</v>
      </c>
      <c r="G165" s="42" t="s">
        <v>331</v>
      </c>
      <c r="H165" s="42" t="s">
        <v>689</v>
      </c>
      <c r="I165" s="42" t="s">
        <v>689</v>
      </c>
      <c r="J165" s="42"/>
      <c r="K165" s="17"/>
      <c r="L165" s="42" t="s">
        <v>88</v>
      </c>
      <c r="M165" s="18">
        <v>3.0900000000000004E-2</v>
      </c>
      <c r="N165" s="18">
        <v>0</v>
      </c>
      <c r="O165" s="17">
        <v>1283935.2499999998</v>
      </c>
      <c r="P165" s="17">
        <v>9.9999999999999995E-7</v>
      </c>
      <c r="Q165" s="17">
        <v>2.0619999999999999E-6</v>
      </c>
      <c r="R165" s="18">
        <v>1.66E-2</v>
      </c>
      <c r="S165" s="18">
        <v>7.0356667592965791E-13</v>
      </c>
      <c r="T165" s="18">
        <v>1.0223012839255688E-13</v>
      </c>
    </row>
    <row r="166" spans="2:20" ht="15" hidden="1" x14ac:dyDescent="0.25">
      <c r="B166" s="19" t="s">
        <v>695</v>
      </c>
      <c r="C166" s="42" t="s">
        <v>696</v>
      </c>
      <c r="D166" s="42" t="s">
        <v>174</v>
      </c>
      <c r="E166" s="42" t="s">
        <v>290</v>
      </c>
      <c r="F166" s="42" t="s">
        <v>697</v>
      </c>
      <c r="G166" s="42" t="s">
        <v>331</v>
      </c>
      <c r="H166" s="42" t="s">
        <v>689</v>
      </c>
      <c r="I166" s="42" t="s">
        <v>689</v>
      </c>
      <c r="J166" s="42"/>
      <c r="K166" s="17">
        <v>1.6500000000000004</v>
      </c>
      <c r="L166" s="42" t="s">
        <v>88</v>
      </c>
      <c r="M166" s="18">
        <v>4.4999999999999991E-2</v>
      </c>
      <c r="N166" s="18">
        <v>0.54600000000000026</v>
      </c>
      <c r="O166" s="17">
        <v>1001087.19</v>
      </c>
      <c r="P166" s="17">
        <v>49.98</v>
      </c>
      <c r="Q166" s="17">
        <v>318.35938136199997</v>
      </c>
      <c r="R166" s="18">
        <v>1.43E-2</v>
      </c>
      <c r="S166" s="18">
        <v>1.0862611624436693E-4</v>
      </c>
      <c r="T166" s="18">
        <v>1.5783666552673246E-5</v>
      </c>
    </row>
    <row r="167" spans="2:20" ht="15" hidden="1" x14ac:dyDescent="0.25">
      <c r="B167" s="19" t="s">
        <v>698</v>
      </c>
      <c r="C167" s="42" t="s">
        <v>699</v>
      </c>
      <c r="D167" s="42" t="s">
        <v>174</v>
      </c>
      <c r="E167" s="42" t="s">
        <v>290</v>
      </c>
      <c r="F167" s="42" t="s">
        <v>700</v>
      </c>
      <c r="G167" s="42" t="s">
        <v>395</v>
      </c>
      <c r="H167" s="42" t="s">
        <v>689</v>
      </c>
      <c r="I167" s="42" t="s">
        <v>689</v>
      </c>
      <c r="J167" s="42"/>
      <c r="K167" s="17">
        <v>1.27</v>
      </c>
      <c r="L167" s="42" t="s">
        <v>88</v>
      </c>
      <c r="M167" s="18">
        <v>5.1499999999999997E-2</v>
      </c>
      <c r="N167" s="18">
        <v>6.6999999999999985E-3</v>
      </c>
      <c r="O167" s="17">
        <v>5986550.3500000006</v>
      </c>
      <c r="P167" s="17">
        <v>114.1</v>
      </c>
      <c r="Q167" s="17">
        <v>6830.6552462600011</v>
      </c>
      <c r="R167" s="18">
        <v>1.5700000000000002E-2</v>
      </c>
      <c r="S167" s="18">
        <v>2.3306602357093249E-3</v>
      </c>
      <c r="T167" s="18">
        <v>3.3865119438916203E-4</v>
      </c>
    </row>
    <row r="168" spans="2:20" ht="15" hidden="1" x14ac:dyDescent="0.25">
      <c r="B168" s="19" t="s">
        <v>701</v>
      </c>
      <c r="C168" s="42" t="s">
        <v>702</v>
      </c>
      <c r="D168" s="42" t="s">
        <v>174</v>
      </c>
      <c r="E168" s="42" t="s">
        <v>290</v>
      </c>
      <c r="F168" s="42"/>
      <c r="G168" s="42" t="s">
        <v>290</v>
      </c>
      <c r="H168" s="42" t="s">
        <v>689</v>
      </c>
      <c r="I168" s="42" t="s">
        <v>689</v>
      </c>
      <c r="J168" s="42"/>
      <c r="K168" s="17">
        <v>4.8100000000000005</v>
      </c>
      <c r="L168" s="42" t="s">
        <v>88</v>
      </c>
      <c r="M168" s="18">
        <v>0</v>
      </c>
      <c r="N168" s="18">
        <v>3.1500000000000007E-2</v>
      </c>
      <c r="O168" s="17">
        <v>10657892.689999999</v>
      </c>
      <c r="P168" s="17">
        <v>100.98</v>
      </c>
      <c r="Q168" s="17">
        <v>10762.316238124</v>
      </c>
      <c r="R168" s="18">
        <v>5.1799999999999999E-2</v>
      </c>
      <c r="S168" s="18">
        <v>3.6721663729198271E-3</v>
      </c>
      <c r="T168" s="18">
        <v>5.3357564055514853E-4</v>
      </c>
    </row>
    <row r="169" spans="2:20" ht="15" hidden="1" x14ac:dyDescent="0.25">
      <c r="B169" s="19" t="s">
        <v>703</v>
      </c>
      <c r="C169" s="42" t="s">
        <v>704</v>
      </c>
      <c r="D169" s="42" t="s">
        <v>174</v>
      </c>
      <c r="E169" s="42" t="s">
        <v>290</v>
      </c>
      <c r="F169" s="42" t="s">
        <v>705</v>
      </c>
      <c r="G169" s="42" t="s">
        <v>331</v>
      </c>
      <c r="H169" s="42" t="s">
        <v>689</v>
      </c>
      <c r="I169" s="42" t="s">
        <v>689</v>
      </c>
      <c r="J169" s="42"/>
      <c r="K169" s="17">
        <v>0.92000000000000015</v>
      </c>
      <c r="L169" s="42" t="s">
        <v>88</v>
      </c>
      <c r="M169" s="18">
        <v>7.9500000000000001E-2</v>
      </c>
      <c r="N169" s="18">
        <v>3.0000000000000003E-4</v>
      </c>
      <c r="O169" s="17">
        <v>38876.820000000007</v>
      </c>
      <c r="P169" s="17">
        <v>109.56</v>
      </c>
      <c r="Q169" s="17">
        <v>42.59755565999999</v>
      </c>
      <c r="R169" s="18">
        <v>2.1000000000000003E-3</v>
      </c>
      <c r="S169" s="18">
        <v>1.4534539591869438E-5</v>
      </c>
      <c r="T169" s="18">
        <v>2.1119076548646399E-6</v>
      </c>
    </row>
    <row r="170" spans="2:20" ht="15" hidden="1" x14ac:dyDescent="0.25">
      <c r="B170" s="19" t="s">
        <v>706</v>
      </c>
      <c r="C170" s="42" t="s">
        <v>707</v>
      </c>
      <c r="D170" s="42" t="s">
        <v>174</v>
      </c>
      <c r="E170" s="42" t="s">
        <v>290</v>
      </c>
      <c r="F170" s="42" t="s">
        <v>708</v>
      </c>
      <c r="G170" s="42" t="s">
        <v>379</v>
      </c>
      <c r="H170" s="42" t="s">
        <v>689</v>
      </c>
      <c r="I170" s="42" t="s">
        <v>689</v>
      </c>
      <c r="J170" s="42"/>
      <c r="K170" s="17">
        <v>1.9299999999999995</v>
      </c>
      <c r="L170" s="42" t="s">
        <v>88</v>
      </c>
      <c r="M170" s="18">
        <v>7.8400000000000025E-2</v>
      </c>
      <c r="N170" s="18">
        <v>2.5600000000000012E-2</v>
      </c>
      <c r="O170" s="17">
        <v>451485.54</v>
      </c>
      <c r="P170" s="17">
        <v>128.13999999999999</v>
      </c>
      <c r="Q170" s="17">
        <v>578.52938227799984</v>
      </c>
      <c r="R170" s="18">
        <v>1.4500000000000002E-2</v>
      </c>
      <c r="S170" s="18">
        <v>1.9739766945536891E-4</v>
      </c>
      <c r="T170" s="18">
        <v>2.8682411750313553E-5</v>
      </c>
    </row>
    <row r="171" spans="2:20" ht="15" hidden="1" x14ac:dyDescent="0.25">
      <c r="B171" s="19" t="s">
        <v>709</v>
      </c>
      <c r="C171" s="42" t="s">
        <v>710</v>
      </c>
      <c r="D171" s="42" t="s">
        <v>174</v>
      </c>
      <c r="E171" s="42" t="s">
        <v>290</v>
      </c>
      <c r="F171" s="42" t="s">
        <v>708</v>
      </c>
      <c r="G171" s="42" t="s">
        <v>379</v>
      </c>
      <c r="H171" s="42" t="s">
        <v>689</v>
      </c>
      <c r="I171" s="42" t="s">
        <v>689</v>
      </c>
      <c r="J171" s="42"/>
      <c r="K171" s="17">
        <v>3.4499999999999997</v>
      </c>
      <c r="L171" s="42" t="s">
        <v>88</v>
      </c>
      <c r="M171" s="18">
        <v>1.0200000000000001E-2</v>
      </c>
      <c r="N171" s="18">
        <v>2.8899999999999995E-2</v>
      </c>
      <c r="O171" s="17">
        <v>1355223.3699999996</v>
      </c>
      <c r="P171" s="17">
        <v>103.56</v>
      </c>
      <c r="Q171" s="17">
        <v>1403.4767631900002</v>
      </c>
      <c r="R171" s="18">
        <v>1.9600000000000003E-2</v>
      </c>
      <c r="S171" s="18">
        <v>4.7887462707182546E-4</v>
      </c>
      <c r="T171" s="18">
        <v>6.9581769979090141E-5</v>
      </c>
    </row>
    <row r="172" spans="2:20" ht="15" hidden="1" x14ac:dyDescent="0.25">
      <c r="B172" s="19" t="s">
        <v>717</v>
      </c>
      <c r="C172" s="42" t="s">
        <v>718</v>
      </c>
      <c r="D172" s="42" t="s">
        <v>174</v>
      </c>
      <c r="E172" s="42" t="s">
        <v>290</v>
      </c>
      <c r="F172" s="42" t="s">
        <v>684</v>
      </c>
      <c r="G172" s="42" t="s">
        <v>408</v>
      </c>
      <c r="H172" s="42" t="s">
        <v>189</v>
      </c>
      <c r="I172" s="42" t="s">
        <v>189</v>
      </c>
      <c r="J172" s="42"/>
      <c r="K172" s="17">
        <v>1.7800000000000002</v>
      </c>
      <c r="L172" s="42" t="s">
        <v>88</v>
      </c>
      <c r="M172" s="18">
        <v>6.2000000000000013E-2</v>
      </c>
      <c r="N172" s="18">
        <v>0.21829999999999999</v>
      </c>
      <c r="O172" s="17">
        <v>2066193.7399999998</v>
      </c>
      <c r="P172" s="17">
        <v>99.75</v>
      </c>
      <c r="Q172" s="17">
        <v>2061.02</v>
      </c>
      <c r="R172" s="18">
        <v>1.32E-2</v>
      </c>
      <c r="S172" s="18">
        <v>7.0323229409531703E-4</v>
      </c>
      <c r="T172" s="18">
        <v>1.0218154181359242E-4</v>
      </c>
    </row>
    <row r="173" spans="2:20" ht="15" hidden="1" x14ac:dyDescent="0.25">
      <c r="B173" s="19" t="s">
        <v>719</v>
      </c>
      <c r="C173" s="42" t="s">
        <v>720</v>
      </c>
      <c r="D173" s="42" t="s">
        <v>174</v>
      </c>
      <c r="E173" s="42" t="s">
        <v>290</v>
      </c>
      <c r="F173" s="42" t="s">
        <v>721</v>
      </c>
      <c r="G173" s="42" t="s">
        <v>408</v>
      </c>
      <c r="H173" s="42" t="s">
        <v>189</v>
      </c>
      <c r="I173" s="42" t="s">
        <v>189</v>
      </c>
      <c r="J173" s="42"/>
      <c r="K173" s="17">
        <v>1.5</v>
      </c>
      <c r="L173" s="42" t="s">
        <v>88</v>
      </c>
      <c r="M173" s="18">
        <v>6.7500000000000004E-2</v>
      </c>
      <c r="N173" s="18">
        <v>4.250000000000001E-2</v>
      </c>
      <c r="O173" s="17">
        <v>104166.29999999999</v>
      </c>
      <c r="P173" s="17">
        <v>124.4</v>
      </c>
      <c r="Q173" s="17">
        <v>129.59</v>
      </c>
      <c r="R173" s="18">
        <v>5.7999999999999996E-3</v>
      </c>
      <c r="S173" s="18">
        <v>4.4216879502291164E-5</v>
      </c>
      <c r="T173" s="18">
        <v>6.4248313959221372E-6</v>
      </c>
    </row>
    <row r="174" spans="2:20" x14ac:dyDescent="0.2">
      <c r="B174" s="43"/>
      <c r="C174" s="44"/>
      <c r="D174" s="44"/>
      <c r="E174" s="44"/>
      <c r="F174" s="44"/>
      <c r="G174" s="44"/>
      <c r="H174" s="44"/>
      <c r="I174" s="44"/>
      <c r="J174" s="44"/>
      <c r="K174" s="22"/>
      <c r="L174" s="44"/>
      <c r="M174" s="22"/>
      <c r="N174" s="22"/>
      <c r="O174" s="22"/>
      <c r="P174" s="22"/>
      <c r="Q174" s="22"/>
      <c r="R174" s="22"/>
      <c r="S174" s="22"/>
      <c r="T174" s="22"/>
    </row>
    <row r="175" spans="2:20" ht="15" x14ac:dyDescent="0.25">
      <c r="B175" s="16" t="s">
        <v>199</v>
      </c>
      <c r="C175" s="41"/>
      <c r="D175" s="41"/>
      <c r="E175" s="41"/>
      <c r="F175" s="41"/>
      <c r="G175" s="41"/>
      <c r="H175" s="41"/>
      <c r="I175" s="41"/>
      <c r="J175" s="41"/>
      <c r="K175" s="17">
        <v>4.3000242291852713</v>
      </c>
      <c r="L175" s="41"/>
      <c r="M175" s="18"/>
      <c r="N175" s="18">
        <v>1.3713657764583683E-2</v>
      </c>
      <c r="O175" s="17"/>
      <c r="P175" s="17"/>
      <c r="Q175" s="17">
        <v>480033.80440604262</v>
      </c>
      <c r="R175" s="18"/>
      <c r="S175" s="18">
        <v>0.16379039190098302</v>
      </c>
      <c r="T175" s="18">
        <v>2.3799184023859006E-2</v>
      </c>
    </row>
    <row r="176" spans="2:20" ht="15" x14ac:dyDescent="0.25">
      <c r="B176" s="19" t="s">
        <v>722</v>
      </c>
      <c r="C176" s="42" t="s">
        <v>723</v>
      </c>
      <c r="D176" s="42" t="s">
        <v>174</v>
      </c>
      <c r="E176" s="42" t="s">
        <v>290</v>
      </c>
      <c r="F176" s="42" t="s">
        <v>291</v>
      </c>
      <c r="G176" s="42" t="s">
        <v>292</v>
      </c>
      <c r="H176" s="42" t="s">
        <v>86</v>
      </c>
      <c r="I176" s="42" t="s">
        <v>87</v>
      </c>
      <c r="J176" s="42"/>
      <c r="K176" s="17">
        <v>6.3900000000000006</v>
      </c>
      <c r="L176" s="42" t="s">
        <v>88</v>
      </c>
      <c r="M176" s="18">
        <v>3.0100000000000012E-2</v>
      </c>
      <c r="N176" s="18">
        <v>2.0000000000000006E-4</v>
      </c>
      <c r="O176" s="17">
        <v>7823233.4000000004</v>
      </c>
      <c r="P176" s="17">
        <v>104.57</v>
      </c>
      <c r="Q176" s="17">
        <v>8188.0953146149986</v>
      </c>
      <c r="R176" s="18">
        <v>6.6000000000000017E-3</v>
      </c>
      <c r="S176" s="18">
        <v>2.7938268684281676E-3</v>
      </c>
      <c r="T176" s="18">
        <v>4.0595055058369775E-4</v>
      </c>
    </row>
    <row r="177" spans="2:20" ht="15" x14ac:dyDescent="0.25">
      <c r="B177" s="19" t="s">
        <v>724</v>
      </c>
      <c r="C177" s="42" t="s">
        <v>725</v>
      </c>
      <c r="D177" s="42" t="s">
        <v>174</v>
      </c>
      <c r="E177" s="42" t="s">
        <v>290</v>
      </c>
      <c r="F177" s="42" t="s">
        <v>726</v>
      </c>
      <c r="G177" s="42" t="s">
        <v>292</v>
      </c>
      <c r="H177" s="42" t="s">
        <v>86</v>
      </c>
      <c r="I177" s="42" t="s">
        <v>87</v>
      </c>
      <c r="J177" s="42"/>
      <c r="K177" s="17">
        <v>4.8499999999999996</v>
      </c>
      <c r="L177" s="42" t="s">
        <v>88</v>
      </c>
      <c r="M177" s="18">
        <v>2.47E-2</v>
      </c>
      <c r="N177" s="18">
        <v>2.0000000000000006E-4</v>
      </c>
      <c r="O177" s="17">
        <v>11534064.900000002</v>
      </c>
      <c r="P177" s="17">
        <v>104.89</v>
      </c>
      <c r="Q177" s="17">
        <v>12098.081659672</v>
      </c>
      <c r="R177" s="18">
        <v>5.8000000000000005E-3</v>
      </c>
      <c r="S177" s="18">
        <v>4.1279374871100814E-3</v>
      </c>
      <c r="T177" s="18">
        <v>5.9980040803681185E-4</v>
      </c>
    </row>
    <row r="178" spans="2:20" ht="15" x14ac:dyDescent="0.25">
      <c r="B178" s="19" t="s">
        <v>727</v>
      </c>
      <c r="C178" s="42" t="s">
        <v>728</v>
      </c>
      <c r="D178" s="42" t="s">
        <v>174</v>
      </c>
      <c r="E178" s="42" t="s">
        <v>290</v>
      </c>
      <c r="F178" s="42" t="s">
        <v>729</v>
      </c>
      <c r="G178" s="42" t="s">
        <v>292</v>
      </c>
      <c r="H178" s="42" t="s">
        <v>86</v>
      </c>
      <c r="I178" s="42" t="s">
        <v>87</v>
      </c>
      <c r="J178" s="42"/>
      <c r="K178" s="17">
        <v>3.0200000000000005</v>
      </c>
      <c r="L178" s="42" t="s">
        <v>88</v>
      </c>
      <c r="M178" s="18">
        <v>2.7400000000000001E-2</v>
      </c>
      <c r="N178" s="18">
        <v>1.34E-2</v>
      </c>
      <c r="O178" s="17">
        <v>136417.30000000002</v>
      </c>
      <c r="P178" s="17">
        <v>106.56923759999999</v>
      </c>
      <c r="Q178" s="17">
        <v>145.37924389</v>
      </c>
      <c r="R178" s="18">
        <v>1E-4</v>
      </c>
      <c r="S178" s="18">
        <v>4.9604263517388135E-5</v>
      </c>
      <c r="T178" s="18">
        <v>7.2076327684226674E-6</v>
      </c>
    </row>
    <row r="179" spans="2:20" ht="15" x14ac:dyDescent="0.25">
      <c r="B179" s="19" t="s">
        <v>730</v>
      </c>
      <c r="C179" s="42" t="s">
        <v>731</v>
      </c>
      <c r="D179" s="42" t="s">
        <v>174</v>
      </c>
      <c r="E179" s="42" t="s">
        <v>290</v>
      </c>
      <c r="F179" s="42" t="s">
        <v>295</v>
      </c>
      <c r="G179" s="42" t="s">
        <v>292</v>
      </c>
      <c r="H179" s="42" t="s">
        <v>86</v>
      </c>
      <c r="I179" s="42" t="s">
        <v>87</v>
      </c>
      <c r="J179" s="42"/>
      <c r="K179" s="17">
        <v>3.0200000000000009</v>
      </c>
      <c r="L179" s="42" t="s">
        <v>88</v>
      </c>
      <c r="M179" s="18">
        <v>2.7400000000000001E-2</v>
      </c>
      <c r="N179" s="18">
        <v>1.3400000000000002E-2</v>
      </c>
      <c r="O179" s="17">
        <v>14909078.389999999</v>
      </c>
      <c r="P179" s="17">
        <v>106.5692</v>
      </c>
      <c r="Q179" s="17">
        <v>15915.594705912001</v>
      </c>
      <c r="R179" s="18">
        <v>7.0000000000000019E-3</v>
      </c>
      <c r="S179" s="18">
        <v>5.4304956657042526E-3</v>
      </c>
      <c r="T179" s="18">
        <v>7.8906561116842016E-4</v>
      </c>
    </row>
    <row r="180" spans="2:20" ht="15" x14ac:dyDescent="0.25">
      <c r="B180" s="19" t="s">
        <v>732</v>
      </c>
      <c r="C180" s="42" t="s">
        <v>733</v>
      </c>
      <c r="D180" s="42" t="s">
        <v>174</v>
      </c>
      <c r="E180" s="42" t="s">
        <v>290</v>
      </c>
      <c r="F180" s="42" t="s">
        <v>295</v>
      </c>
      <c r="G180" s="42" t="s">
        <v>292</v>
      </c>
      <c r="H180" s="42" t="s">
        <v>86</v>
      </c>
      <c r="I180" s="42" t="s">
        <v>87</v>
      </c>
      <c r="J180" s="42"/>
      <c r="K180" s="17">
        <v>7.2300000000000031</v>
      </c>
      <c r="L180" s="42" t="s">
        <v>88</v>
      </c>
      <c r="M180" s="18">
        <v>2.9800000000000007E-2</v>
      </c>
      <c r="N180" s="18">
        <v>3.0000000000000008E-4</v>
      </c>
      <c r="O180" s="17">
        <v>6420430.3199999994</v>
      </c>
      <c r="P180" s="17">
        <v>104.31</v>
      </c>
      <c r="Q180" s="17">
        <v>6697.1508673739991</v>
      </c>
      <c r="R180" s="18">
        <v>5.0000000000000001E-3</v>
      </c>
      <c r="S180" s="18">
        <v>2.2851077468272309E-3</v>
      </c>
      <c r="T180" s="18">
        <v>3.3203229536176896E-4</v>
      </c>
    </row>
    <row r="181" spans="2:20" ht="15" x14ac:dyDescent="0.25">
      <c r="B181" s="19" t="s">
        <v>734</v>
      </c>
      <c r="C181" s="42" t="s">
        <v>735</v>
      </c>
      <c r="D181" s="42" t="s">
        <v>174</v>
      </c>
      <c r="E181" s="42" t="s">
        <v>290</v>
      </c>
      <c r="F181" s="42" t="s">
        <v>310</v>
      </c>
      <c r="G181" s="42" t="s">
        <v>292</v>
      </c>
      <c r="H181" s="42" t="s">
        <v>86</v>
      </c>
      <c r="I181" s="42" t="s">
        <v>87</v>
      </c>
      <c r="J181" s="42"/>
      <c r="K181" s="17">
        <v>1.1400000000000001</v>
      </c>
      <c r="L181" s="42" t="s">
        <v>88</v>
      </c>
      <c r="M181" s="18">
        <v>5.9000000000000004E-2</v>
      </c>
      <c r="N181" s="18">
        <v>1E-4</v>
      </c>
      <c r="O181" s="17">
        <v>8635820.8300000001</v>
      </c>
      <c r="P181" s="17">
        <v>108.09</v>
      </c>
      <c r="Q181" s="17">
        <v>9334.4587346759999</v>
      </c>
      <c r="R181" s="18">
        <v>5.4000000000000003E-3</v>
      </c>
      <c r="S181" s="18">
        <v>3.1849728921234501E-3</v>
      </c>
      <c r="T181" s="18">
        <v>4.6278511877834698E-4</v>
      </c>
    </row>
    <row r="182" spans="2:20" ht="15" x14ac:dyDescent="0.25">
      <c r="B182" s="19" t="s">
        <v>736</v>
      </c>
      <c r="C182" s="42" t="s">
        <v>737</v>
      </c>
      <c r="D182" s="42" t="s">
        <v>174</v>
      </c>
      <c r="E182" s="42" t="s">
        <v>290</v>
      </c>
      <c r="F182" s="42" t="s">
        <v>310</v>
      </c>
      <c r="G182" s="42" t="s">
        <v>292</v>
      </c>
      <c r="H182" s="42" t="s">
        <v>86</v>
      </c>
      <c r="I182" s="42" t="s">
        <v>87</v>
      </c>
      <c r="J182" s="42"/>
      <c r="K182" s="17">
        <v>1.6399999999999995</v>
      </c>
      <c r="L182" s="42" t="s">
        <v>88</v>
      </c>
      <c r="M182" s="18">
        <v>2.9499999999999998E-2</v>
      </c>
      <c r="N182" s="18">
        <v>1E-4</v>
      </c>
      <c r="O182" s="17">
        <v>3295593.7100000004</v>
      </c>
      <c r="P182" s="17">
        <v>102.26</v>
      </c>
      <c r="Q182" s="17">
        <v>3370.0741274759998</v>
      </c>
      <c r="R182" s="18">
        <v>5.3E-3</v>
      </c>
      <c r="S182" s="18">
        <v>1.1498893557249426E-3</v>
      </c>
      <c r="T182" s="18">
        <v>1.6708201297008029E-4</v>
      </c>
    </row>
    <row r="183" spans="2:20" ht="15" x14ac:dyDescent="0.25">
      <c r="B183" s="19" t="s">
        <v>738</v>
      </c>
      <c r="C183" s="42" t="s">
        <v>739</v>
      </c>
      <c r="D183" s="42" t="s">
        <v>174</v>
      </c>
      <c r="E183" s="42" t="s">
        <v>290</v>
      </c>
      <c r="F183" s="42" t="s">
        <v>740</v>
      </c>
      <c r="G183" s="42" t="s">
        <v>741</v>
      </c>
      <c r="H183" s="42" t="s">
        <v>334</v>
      </c>
      <c r="I183" s="42" t="s">
        <v>335</v>
      </c>
      <c r="J183" s="42"/>
      <c r="K183" s="17">
        <v>1.6999999999999995</v>
      </c>
      <c r="L183" s="42" t="s">
        <v>88</v>
      </c>
      <c r="M183" s="18">
        <v>4.8400000000000006E-2</v>
      </c>
      <c r="N183" s="18">
        <v>1.0000000000000003E-4</v>
      </c>
      <c r="O183" s="17">
        <v>12464665.24</v>
      </c>
      <c r="P183" s="17">
        <v>108.04</v>
      </c>
      <c r="Q183" s="17">
        <v>13466.812984799999</v>
      </c>
      <c r="R183" s="18">
        <v>1.4800000000000002E-2</v>
      </c>
      <c r="S183" s="18">
        <v>4.5949567638613438E-3</v>
      </c>
      <c r="T183" s="18">
        <v>6.6765956376074493E-4</v>
      </c>
    </row>
    <row r="184" spans="2:20" ht="15" x14ac:dyDescent="0.25">
      <c r="B184" s="19" t="s">
        <v>742</v>
      </c>
      <c r="C184" s="42" t="s">
        <v>743</v>
      </c>
      <c r="D184" s="42" t="s">
        <v>174</v>
      </c>
      <c r="E184" s="42" t="s">
        <v>290</v>
      </c>
      <c r="F184" s="42" t="s">
        <v>319</v>
      </c>
      <c r="G184" s="42" t="s">
        <v>292</v>
      </c>
      <c r="H184" s="42" t="s">
        <v>95</v>
      </c>
      <c r="I184" s="42" t="s">
        <v>87</v>
      </c>
      <c r="J184" s="42"/>
      <c r="K184" s="17">
        <v>2.7299999999999995</v>
      </c>
      <c r="L184" s="42" t="s">
        <v>88</v>
      </c>
      <c r="M184" s="18">
        <v>1.9500000000000003E-2</v>
      </c>
      <c r="N184" s="18">
        <v>9.9999999999999991E-5</v>
      </c>
      <c r="O184" s="17">
        <v>2056147.8300000005</v>
      </c>
      <c r="P184" s="17">
        <v>102.51</v>
      </c>
      <c r="Q184" s="17">
        <v>2107.7571406369998</v>
      </c>
      <c r="R184" s="18">
        <v>2.8000000000000004E-3</v>
      </c>
      <c r="S184" s="18">
        <v>7.1917928472598185E-4</v>
      </c>
      <c r="T184" s="18">
        <v>1.0449868239944183E-4</v>
      </c>
    </row>
    <row r="185" spans="2:20" ht="15" x14ac:dyDescent="0.25">
      <c r="B185" s="19" t="s">
        <v>744</v>
      </c>
      <c r="C185" s="42" t="s">
        <v>745</v>
      </c>
      <c r="D185" s="42" t="s">
        <v>174</v>
      </c>
      <c r="E185" s="42" t="s">
        <v>290</v>
      </c>
      <c r="F185" s="42" t="s">
        <v>310</v>
      </c>
      <c r="G185" s="42" t="s">
        <v>292</v>
      </c>
      <c r="H185" s="42" t="s">
        <v>95</v>
      </c>
      <c r="I185" s="42" t="s">
        <v>87</v>
      </c>
      <c r="J185" s="42"/>
      <c r="K185" s="17">
        <v>2.41</v>
      </c>
      <c r="L185" s="42" t="s">
        <v>88</v>
      </c>
      <c r="M185" s="18">
        <v>6.0999999999999985E-2</v>
      </c>
      <c r="N185" s="18">
        <v>9.9999999999999991E-5</v>
      </c>
      <c r="O185" s="17">
        <v>4476335.8000000007</v>
      </c>
      <c r="P185" s="17">
        <v>112.27</v>
      </c>
      <c r="Q185" s="17">
        <v>5025.5822031149992</v>
      </c>
      <c r="R185" s="18">
        <v>3.2000000000000002E-3</v>
      </c>
      <c r="S185" s="18">
        <v>1.7147585670498871E-3</v>
      </c>
      <c r="T185" s="18">
        <v>2.4915902709592397E-4</v>
      </c>
    </row>
    <row r="186" spans="2:20" ht="15" x14ac:dyDescent="0.25">
      <c r="B186" s="19" t="s">
        <v>746</v>
      </c>
      <c r="C186" s="42" t="s">
        <v>747</v>
      </c>
      <c r="D186" s="42" t="s">
        <v>174</v>
      </c>
      <c r="E186" s="42" t="s">
        <v>290</v>
      </c>
      <c r="F186" s="42" t="s">
        <v>310</v>
      </c>
      <c r="G186" s="42" t="s">
        <v>292</v>
      </c>
      <c r="H186" s="42" t="s">
        <v>95</v>
      </c>
      <c r="I186" s="42" t="s">
        <v>87</v>
      </c>
      <c r="J186" s="42"/>
      <c r="K186" s="17">
        <v>0.41999999999999993</v>
      </c>
      <c r="L186" s="42" t="s">
        <v>88</v>
      </c>
      <c r="M186" s="18">
        <v>2.4500000000000001E-2</v>
      </c>
      <c r="N186" s="18">
        <v>2.3999999999999994E-3</v>
      </c>
      <c r="O186" s="17">
        <v>874405</v>
      </c>
      <c r="P186" s="17">
        <v>101.12</v>
      </c>
      <c r="Q186" s="17">
        <v>884.19</v>
      </c>
      <c r="R186" s="18">
        <v>1E-3</v>
      </c>
      <c r="S186" s="18">
        <v>3.0169089194483236E-4</v>
      </c>
      <c r="T186" s="18">
        <v>4.3836497198552313E-5</v>
      </c>
    </row>
    <row r="187" spans="2:20" ht="15" x14ac:dyDescent="0.25">
      <c r="B187" s="19" t="s">
        <v>748</v>
      </c>
      <c r="C187" s="42" t="s">
        <v>749</v>
      </c>
      <c r="D187" s="42" t="s">
        <v>174</v>
      </c>
      <c r="E187" s="42" t="s">
        <v>290</v>
      </c>
      <c r="F187" s="42" t="s">
        <v>346</v>
      </c>
      <c r="G187" s="42" t="s">
        <v>347</v>
      </c>
      <c r="H187" s="42" t="s">
        <v>95</v>
      </c>
      <c r="I187" s="42" t="s">
        <v>87</v>
      </c>
      <c r="J187" s="42"/>
      <c r="K187" s="17">
        <v>1.9700000000000006</v>
      </c>
      <c r="L187" s="42" t="s">
        <v>88</v>
      </c>
      <c r="M187" s="18">
        <v>1.2400000000000003E-2</v>
      </c>
      <c r="N187" s="18">
        <v>9.7000000000000038E-3</v>
      </c>
      <c r="O187" s="17">
        <v>2338868.13</v>
      </c>
      <c r="P187" s="17">
        <v>100.55</v>
      </c>
      <c r="Q187" s="17">
        <v>2391.3776647799996</v>
      </c>
      <c r="R187" s="18">
        <v>4.5999999999999999E-3</v>
      </c>
      <c r="S187" s="18">
        <v>8.1595229607259558E-4</v>
      </c>
      <c r="T187" s="18">
        <v>1.1856006096292541E-4</v>
      </c>
    </row>
    <row r="188" spans="2:20" ht="15" x14ac:dyDescent="0.25">
      <c r="B188" s="19" t="s">
        <v>750</v>
      </c>
      <c r="C188" s="42" t="s">
        <v>751</v>
      </c>
      <c r="D188" s="42" t="s">
        <v>174</v>
      </c>
      <c r="E188" s="42" t="s">
        <v>290</v>
      </c>
      <c r="F188" s="42" t="s">
        <v>363</v>
      </c>
      <c r="G188" s="42" t="s">
        <v>364</v>
      </c>
      <c r="H188" s="42" t="s">
        <v>351</v>
      </c>
      <c r="I188" s="42" t="s">
        <v>87</v>
      </c>
      <c r="J188" s="42"/>
      <c r="K188" s="17">
        <v>3.5699999999999967</v>
      </c>
      <c r="L188" s="42" t="s">
        <v>88</v>
      </c>
      <c r="M188" s="18">
        <v>4.9199999999999994E-2</v>
      </c>
      <c r="N188" s="18">
        <v>9.9999999999999964E-5</v>
      </c>
      <c r="O188" s="17">
        <v>2878606.94</v>
      </c>
      <c r="P188" s="17">
        <v>101.36</v>
      </c>
      <c r="Q188" s="17">
        <v>2917.7559944400009</v>
      </c>
      <c r="R188" s="18">
        <v>3.8E-3</v>
      </c>
      <c r="S188" s="18">
        <v>9.9555571589814975E-4</v>
      </c>
      <c r="T188" s="18">
        <v>1.4465692043150036E-4</v>
      </c>
    </row>
    <row r="189" spans="2:20" ht="15" x14ac:dyDescent="0.25">
      <c r="B189" s="19" t="s">
        <v>752</v>
      </c>
      <c r="C189" s="42" t="s">
        <v>753</v>
      </c>
      <c r="D189" s="42" t="s">
        <v>174</v>
      </c>
      <c r="E189" s="42" t="s">
        <v>290</v>
      </c>
      <c r="F189" s="42" t="s">
        <v>363</v>
      </c>
      <c r="G189" s="42" t="s">
        <v>364</v>
      </c>
      <c r="H189" s="42" t="s">
        <v>351</v>
      </c>
      <c r="I189" s="42" t="s">
        <v>87</v>
      </c>
      <c r="J189" s="42"/>
      <c r="K189" s="17">
        <v>0.17000000000000004</v>
      </c>
      <c r="L189" s="42" t="s">
        <v>88</v>
      </c>
      <c r="M189" s="18">
        <v>5.7000000000000016E-2</v>
      </c>
      <c r="N189" s="18">
        <v>0</v>
      </c>
      <c r="O189" s="17">
        <v>665099.74</v>
      </c>
      <c r="P189" s="17">
        <v>102.83</v>
      </c>
      <c r="Q189" s="17">
        <v>683.92414839999992</v>
      </c>
      <c r="R189" s="18">
        <v>1.5000000000000002E-3</v>
      </c>
      <c r="S189" s="18">
        <v>2.3335899111435988E-4</v>
      </c>
      <c r="T189" s="18">
        <v>3.3907688410136817E-5</v>
      </c>
    </row>
    <row r="190" spans="2:20" ht="15" x14ac:dyDescent="0.25">
      <c r="B190" s="19" t="s">
        <v>754</v>
      </c>
      <c r="C190" s="42" t="s">
        <v>755</v>
      </c>
      <c r="D190" s="42" t="s">
        <v>174</v>
      </c>
      <c r="E190" s="42" t="s">
        <v>290</v>
      </c>
      <c r="F190" s="42" t="s">
        <v>363</v>
      </c>
      <c r="G190" s="42" t="s">
        <v>364</v>
      </c>
      <c r="H190" s="42" t="s">
        <v>351</v>
      </c>
      <c r="I190" s="42" t="s">
        <v>87</v>
      </c>
      <c r="J190" s="42"/>
      <c r="K190" s="17">
        <v>6.5500000000000034</v>
      </c>
      <c r="L190" s="42" t="s">
        <v>88</v>
      </c>
      <c r="M190" s="18">
        <v>3.6500000000000025E-2</v>
      </c>
      <c r="N190" s="18">
        <v>3.0000000000000003E-4</v>
      </c>
      <c r="O190" s="17">
        <v>5266643.8800000018</v>
      </c>
      <c r="P190" s="17">
        <v>106.19</v>
      </c>
      <c r="Q190" s="17">
        <v>5592.6485365869985</v>
      </c>
      <c r="R190" s="18">
        <v>4.6000000000000008E-3</v>
      </c>
      <c r="S190" s="18">
        <v>1.9082449760084289E-3</v>
      </c>
      <c r="T190" s="18">
        <v>2.77273122187068E-4</v>
      </c>
    </row>
    <row r="191" spans="2:20" ht="15" x14ac:dyDescent="0.25">
      <c r="B191" s="19" t="s">
        <v>756</v>
      </c>
      <c r="C191" s="42" t="s">
        <v>757</v>
      </c>
      <c r="D191" s="42" t="s">
        <v>174</v>
      </c>
      <c r="E191" s="42" t="s">
        <v>290</v>
      </c>
      <c r="F191" s="42" t="s">
        <v>350</v>
      </c>
      <c r="G191" s="42" t="s">
        <v>292</v>
      </c>
      <c r="H191" s="42" t="s">
        <v>351</v>
      </c>
      <c r="I191" s="42" t="s">
        <v>87</v>
      </c>
      <c r="J191" s="42"/>
      <c r="K191" s="17">
        <v>0.42</v>
      </c>
      <c r="L191" s="42" t="s">
        <v>88</v>
      </c>
      <c r="M191" s="18">
        <v>2.1699999999999997E-2</v>
      </c>
      <c r="N191" s="18">
        <v>2.5000000000000001E-3</v>
      </c>
      <c r="O191" s="17">
        <v>160985</v>
      </c>
      <c r="P191" s="17">
        <v>100.97</v>
      </c>
      <c r="Q191" s="17">
        <v>162.55000000000001</v>
      </c>
      <c r="R191" s="18">
        <v>2.0000000000000001E-4</v>
      </c>
      <c r="S191" s="18">
        <v>5.5463027726656597E-5</v>
      </c>
      <c r="T191" s="18">
        <v>8.0589269496654319E-6</v>
      </c>
    </row>
    <row r="192" spans="2:20" ht="15" x14ac:dyDescent="0.25">
      <c r="B192" s="19" t="s">
        <v>758</v>
      </c>
      <c r="C192" s="42" t="s">
        <v>759</v>
      </c>
      <c r="D192" s="42" t="s">
        <v>174</v>
      </c>
      <c r="E192" s="42" t="s">
        <v>290</v>
      </c>
      <c r="F192" s="42" t="s">
        <v>350</v>
      </c>
      <c r="G192" s="42" t="s">
        <v>292</v>
      </c>
      <c r="H192" s="42" t="s">
        <v>351</v>
      </c>
      <c r="I192" s="42" t="s">
        <v>87</v>
      </c>
      <c r="J192" s="42"/>
      <c r="K192" s="17">
        <v>1.4200000000000006</v>
      </c>
      <c r="L192" s="42" t="s">
        <v>88</v>
      </c>
      <c r="M192" s="18">
        <v>6.1000000000000026E-2</v>
      </c>
      <c r="N192" s="18">
        <v>1.0000000000000002E-4</v>
      </c>
      <c r="O192" s="17">
        <v>1378826.3</v>
      </c>
      <c r="P192" s="17">
        <v>107.79</v>
      </c>
      <c r="Q192" s="17">
        <v>1486.2479168409998</v>
      </c>
      <c r="R192" s="18">
        <v>4.5999999999999999E-3</v>
      </c>
      <c r="S192" s="18">
        <v>5.0711663746808966E-4</v>
      </c>
      <c r="T192" s="18">
        <v>7.3685409971787391E-5</v>
      </c>
    </row>
    <row r="193" spans="2:20" ht="15" x14ac:dyDescent="0.25">
      <c r="B193" s="19" t="s">
        <v>760</v>
      </c>
      <c r="C193" s="42" t="s">
        <v>761</v>
      </c>
      <c r="D193" s="42" t="s">
        <v>174</v>
      </c>
      <c r="E193" s="42" t="s">
        <v>290</v>
      </c>
      <c r="F193" s="42" t="s">
        <v>394</v>
      </c>
      <c r="G193" s="42" t="s">
        <v>347</v>
      </c>
      <c r="H193" s="42" t="s">
        <v>351</v>
      </c>
      <c r="I193" s="42" t="s">
        <v>87</v>
      </c>
      <c r="J193" s="42"/>
      <c r="K193" s="17">
        <v>4.6700000000000008</v>
      </c>
      <c r="L193" s="42" t="s">
        <v>88</v>
      </c>
      <c r="M193" s="18">
        <v>4.8000000000000001E-2</v>
      </c>
      <c r="N193" s="18">
        <v>2.07E-2</v>
      </c>
      <c r="O193" s="17">
        <v>8347934.5099999988</v>
      </c>
      <c r="P193" s="17">
        <v>115.52</v>
      </c>
      <c r="Q193" s="17">
        <v>9643.5316184860003</v>
      </c>
      <c r="R193" s="18">
        <v>3.5999999999999999E-3</v>
      </c>
      <c r="S193" s="18">
        <v>3.2904304001167553E-3</v>
      </c>
      <c r="T193" s="18">
        <v>4.7810837803855753E-4</v>
      </c>
    </row>
    <row r="194" spans="2:20" ht="15" x14ac:dyDescent="0.25">
      <c r="B194" s="19" t="s">
        <v>762</v>
      </c>
      <c r="C194" s="42" t="s">
        <v>763</v>
      </c>
      <c r="D194" s="42" t="s">
        <v>174</v>
      </c>
      <c r="E194" s="42" t="s">
        <v>290</v>
      </c>
      <c r="F194" s="42" t="s">
        <v>764</v>
      </c>
      <c r="G194" s="42" t="s">
        <v>419</v>
      </c>
      <c r="H194" s="42" t="s">
        <v>351</v>
      </c>
      <c r="I194" s="42" t="s">
        <v>87</v>
      </c>
      <c r="J194" s="42"/>
      <c r="K194" s="17">
        <v>5.169999999999999</v>
      </c>
      <c r="L194" s="42" t="s">
        <v>88</v>
      </c>
      <c r="M194" s="18">
        <v>2.4499999999999997E-2</v>
      </c>
      <c r="N194" s="18">
        <v>2.9999999999999997E-4</v>
      </c>
      <c r="O194" s="17">
        <v>32931728.090000004</v>
      </c>
      <c r="P194" s="17">
        <v>99.57</v>
      </c>
      <c r="Q194" s="17">
        <v>32790.111911968997</v>
      </c>
      <c r="R194" s="18">
        <v>2.0900000000000002E-2</v>
      </c>
      <c r="S194" s="18">
        <v>1.118818139731596E-2</v>
      </c>
      <c r="T194" s="18">
        <v>1.6256728180246845E-3</v>
      </c>
    </row>
    <row r="195" spans="2:20" ht="15" x14ac:dyDescent="0.25">
      <c r="B195" s="19" t="s">
        <v>765</v>
      </c>
      <c r="C195" s="42" t="s">
        <v>766</v>
      </c>
      <c r="D195" s="42" t="s">
        <v>174</v>
      </c>
      <c r="E195" s="42" t="s">
        <v>290</v>
      </c>
      <c r="F195" s="42" t="s">
        <v>291</v>
      </c>
      <c r="G195" s="42" t="s">
        <v>292</v>
      </c>
      <c r="H195" s="42" t="s">
        <v>351</v>
      </c>
      <c r="I195" s="42" t="s">
        <v>87</v>
      </c>
      <c r="J195" s="42"/>
      <c r="K195" s="17">
        <v>3.25</v>
      </c>
      <c r="L195" s="42" t="s">
        <v>88</v>
      </c>
      <c r="M195" s="18">
        <v>2.1700000000000001E-2</v>
      </c>
      <c r="N195" s="18">
        <v>1.2500000000000001E-2</v>
      </c>
      <c r="O195" s="17">
        <v>221125</v>
      </c>
      <c r="P195" s="17">
        <v>103.25</v>
      </c>
      <c r="Q195" s="17">
        <v>228.31</v>
      </c>
      <c r="R195" s="18">
        <v>2.0000000000000001E-4</v>
      </c>
      <c r="S195" s="18">
        <v>7.7900731222841998E-5</v>
      </c>
      <c r="T195" s="18">
        <v>1.1319185554463948E-5</v>
      </c>
    </row>
    <row r="196" spans="2:20" ht="15" x14ac:dyDescent="0.25">
      <c r="B196" s="19" t="s">
        <v>767</v>
      </c>
      <c r="C196" s="42" t="s">
        <v>768</v>
      </c>
      <c r="D196" s="42" t="s">
        <v>174</v>
      </c>
      <c r="E196" s="42" t="s">
        <v>290</v>
      </c>
      <c r="F196" s="42" t="s">
        <v>769</v>
      </c>
      <c r="G196" s="42" t="s">
        <v>383</v>
      </c>
      <c r="H196" s="42" t="s">
        <v>770</v>
      </c>
      <c r="I196" s="42" t="s">
        <v>335</v>
      </c>
      <c r="J196" s="42"/>
      <c r="K196" s="17">
        <v>5.5399999999999991</v>
      </c>
      <c r="L196" s="42" t="s">
        <v>88</v>
      </c>
      <c r="M196" s="18">
        <v>3.39E-2</v>
      </c>
      <c r="N196" s="18">
        <v>2.7099999999999999E-2</v>
      </c>
      <c r="O196" s="17">
        <v>6123000</v>
      </c>
      <c r="P196" s="17">
        <v>103.7</v>
      </c>
      <c r="Q196" s="17">
        <v>6349.55</v>
      </c>
      <c r="R196" s="18">
        <v>8.5000000000000006E-3</v>
      </c>
      <c r="S196" s="18">
        <v>2.1665042614690396E-3</v>
      </c>
      <c r="T196" s="18">
        <v>3.1479889026913655E-4</v>
      </c>
    </row>
    <row r="197" spans="2:20" ht="15" x14ac:dyDescent="0.25">
      <c r="B197" s="19" t="s">
        <v>771</v>
      </c>
      <c r="C197" s="42" t="s">
        <v>772</v>
      </c>
      <c r="D197" s="42" t="s">
        <v>174</v>
      </c>
      <c r="E197" s="42" t="s">
        <v>290</v>
      </c>
      <c r="F197" s="42" t="s">
        <v>773</v>
      </c>
      <c r="G197" s="42" t="s">
        <v>741</v>
      </c>
      <c r="H197" s="42" t="s">
        <v>351</v>
      </c>
      <c r="I197" s="42" t="s">
        <v>87</v>
      </c>
      <c r="J197" s="42"/>
      <c r="K197" s="17">
        <v>0.08</v>
      </c>
      <c r="L197" s="42" t="s">
        <v>88</v>
      </c>
      <c r="M197" s="18">
        <v>4.9500000000000009E-2</v>
      </c>
      <c r="N197" s="18">
        <v>0</v>
      </c>
      <c r="O197" s="17">
        <v>670000.13</v>
      </c>
      <c r="P197" s="17">
        <v>102.45</v>
      </c>
      <c r="Q197" s="17">
        <v>686.41096149999998</v>
      </c>
      <c r="R197" s="18">
        <v>4.4999999999999997E-3</v>
      </c>
      <c r="S197" s="18">
        <v>2.3420750654909575E-4</v>
      </c>
      <c r="T197" s="18">
        <v>3.4030979982639869E-5</v>
      </c>
    </row>
    <row r="198" spans="2:20" ht="15" x14ac:dyDescent="0.25">
      <c r="B198" s="19" t="s">
        <v>774</v>
      </c>
      <c r="C198" s="42" t="s">
        <v>775</v>
      </c>
      <c r="D198" s="42" t="s">
        <v>174</v>
      </c>
      <c r="E198" s="42" t="s">
        <v>290</v>
      </c>
      <c r="F198" s="42" t="s">
        <v>773</v>
      </c>
      <c r="G198" s="42" t="s">
        <v>741</v>
      </c>
      <c r="H198" s="42" t="s">
        <v>351</v>
      </c>
      <c r="I198" s="42" t="s">
        <v>87</v>
      </c>
      <c r="J198" s="42"/>
      <c r="K198" s="17">
        <v>2.17</v>
      </c>
      <c r="L198" s="42" t="s">
        <v>88</v>
      </c>
      <c r="M198" s="18">
        <v>4.1000000000000002E-2</v>
      </c>
      <c r="N198" s="18">
        <v>1E-4</v>
      </c>
      <c r="O198" s="17">
        <v>17939139.98</v>
      </c>
      <c r="P198" s="17">
        <v>107.9</v>
      </c>
      <c r="Q198" s="17">
        <v>19356.322038310002</v>
      </c>
      <c r="R198" s="18">
        <v>1.4700000000000001E-2</v>
      </c>
      <c r="S198" s="18">
        <v>6.6044923155760184E-3</v>
      </c>
      <c r="T198" s="18">
        <v>9.5965047875078071E-4</v>
      </c>
    </row>
    <row r="199" spans="2:20" ht="15" x14ac:dyDescent="0.25">
      <c r="B199" s="19" t="s">
        <v>776</v>
      </c>
      <c r="C199" s="42" t="s">
        <v>777</v>
      </c>
      <c r="D199" s="42" t="s">
        <v>174</v>
      </c>
      <c r="E199" s="42" t="s">
        <v>290</v>
      </c>
      <c r="F199" s="42" t="s">
        <v>773</v>
      </c>
      <c r="G199" s="42" t="s">
        <v>778</v>
      </c>
      <c r="H199" s="42" t="s">
        <v>351</v>
      </c>
      <c r="I199" s="42" t="s">
        <v>87</v>
      </c>
      <c r="J199" s="42"/>
      <c r="K199" s="17">
        <v>5.4999999999999991</v>
      </c>
      <c r="L199" s="42" t="s">
        <v>88</v>
      </c>
      <c r="M199" s="18">
        <v>1.0500000000000001E-2</v>
      </c>
      <c r="N199" s="18">
        <v>1.1799999999999998E-2</v>
      </c>
      <c r="O199" s="17">
        <v>7556000</v>
      </c>
      <c r="P199" s="17">
        <v>99.64</v>
      </c>
      <c r="Q199" s="17">
        <v>7528.8</v>
      </c>
      <c r="R199" s="18">
        <v>1.6300000000000002E-2</v>
      </c>
      <c r="S199" s="18">
        <v>2.5688713820267743E-3</v>
      </c>
      <c r="T199" s="18">
        <v>3.7326391398733377E-4</v>
      </c>
    </row>
    <row r="200" spans="2:20" ht="15" x14ac:dyDescent="0.25">
      <c r="B200" s="19" t="s">
        <v>779</v>
      </c>
      <c r="C200" s="42" t="s">
        <v>780</v>
      </c>
      <c r="D200" s="42" t="s">
        <v>174</v>
      </c>
      <c r="E200" s="42" t="s">
        <v>290</v>
      </c>
      <c r="F200" s="42" t="s">
        <v>422</v>
      </c>
      <c r="G200" s="42" t="s">
        <v>331</v>
      </c>
      <c r="H200" s="42" t="s">
        <v>409</v>
      </c>
      <c r="I200" s="42" t="s">
        <v>87</v>
      </c>
      <c r="J200" s="42"/>
      <c r="K200" s="17">
        <v>6.0700000000000038</v>
      </c>
      <c r="L200" s="42" t="s">
        <v>88</v>
      </c>
      <c r="M200" s="18">
        <v>3.8500000000000006E-2</v>
      </c>
      <c r="N200" s="18">
        <v>2.9999999999999992E-4</v>
      </c>
      <c r="O200" s="17">
        <v>11268422.140000001</v>
      </c>
      <c r="P200" s="17">
        <v>104.27</v>
      </c>
      <c r="Q200" s="17">
        <v>11749.588875549998</v>
      </c>
      <c r="R200" s="18">
        <v>1.04E-2</v>
      </c>
      <c r="S200" s="18">
        <v>4.0090296744475264E-3</v>
      </c>
      <c r="T200" s="18">
        <v>5.8252278336917284E-4</v>
      </c>
    </row>
    <row r="201" spans="2:20" ht="15" x14ac:dyDescent="0.25">
      <c r="B201" s="19" t="s">
        <v>781</v>
      </c>
      <c r="C201" s="42" t="s">
        <v>782</v>
      </c>
      <c r="D201" s="42" t="s">
        <v>174</v>
      </c>
      <c r="E201" s="42" t="s">
        <v>290</v>
      </c>
      <c r="F201" s="42" t="s">
        <v>783</v>
      </c>
      <c r="G201" s="42" t="s">
        <v>364</v>
      </c>
      <c r="H201" s="42" t="s">
        <v>413</v>
      </c>
      <c r="I201" s="42" t="s">
        <v>335</v>
      </c>
      <c r="J201" s="42"/>
      <c r="K201" s="17">
        <v>6.0600000000000014</v>
      </c>
      <c r="L201" s="42" t="s">
        <v>88</v>
      </c>
      <c r="M201" s="18">
        <v>3.6000000000000004E-2</v>
      </c>
      <c r="N201" s="18">
        <v>3.3300000000000024E-2</v>
      </c>
      <c r="O201" s="17">
        <v>2056147.8300000005</v>
      </c>
      <c r="P201" s="17">
        <v>103.71</v>
      </c>
      <c r="Q201" s="17">
        <v>2132.4309145569991</v>
      </c>
      <c r="R201" s="18">
        <v>1E-3</v>
      </c>
      <c r="S201" s="18">
        <v>7.2759812328055697E-4</v>
      </c>
      <c r="T201" s="18">
        <v>1.0572196226160015E-4</v>
      </c>
    </row>
    <row r="202" spans="2:20" ht="15" x14ac:dyDescent="0.25">
      <c r="B202" s="19" t="s">
        <v>784</v>
      </c>
      <c r="C202" s="42" t="s">
        <v>785</v>
      </c>
      <c r="D202" s="42" t="s">
        <v>174</v>
      </c>
      <c r="E202" s="42" t="s">
        <v>290</v>
      </c>
      <c r="F202" s="42" t="s">
        <v>435</v>
      </c>
      <c r="G202" s="42" t="s">
        <v>331</v>
      </c>
      <c r="H202" s="42" t="s">
        <v>409</v>
      </c>
      <c r="I202" s="42" t="s">
        <v>87</v>
      </c>
      <c r="J202" s="42"/>
      <c r="K202" s="17">
        <v>0.56999999999999984</v>
      </c>
      <c r="L202" s="42" t="s">
        <v>88</v>
      </c>
      <c r="M202" s="18">
        <v>6.4100000000000004E-2</v>
      </c>
      <c r="N202" s="18">
        <v>1.0000000000000003E-4</v>
      </c>
      <c r="O202" s="17">
        <v>892283.55999999982</v>
      </c>
      <c r="P202" s="17">
        <v>105.95</v>
      </c>
      <c r="Q202" s="17">
        <v>945.37739615999999</v>
      </c>
      <c r="R202" s="18">
        <v>8.1000000000000013E-3</v>
      </c>
      <c r="S202" s="18">
        <v>3.2256839578822822E-4</v>
      </c>
      <c r="T202" s="18">
        <v>4.6870054601773959E-5</v>
      </c>
    </row>
    <row r="203" spans="2:20" ht="15" x14ac:dyDescent="0.25">
      <c r="B203" s="19" t="s">
        <v>786</v>
      </c>
      <c r="C203" s="42" t="s">
        <v>787</v>
      </c>
      <c r="D203" s="42" t="s">
        <v>174</v>
      </c>
      <c r="E203" s="42" t="s">
        <v>290</v>
      </c>
      <c r="F203" s="42" t="s">
        <v>438</v>
      </c>
      <c r="G203" s="42" t="s">
        <v>331</v>
      </c>
      <c r="H203" s="42" t="s">
        <v>409</v>
      </c>
      <c r="I203" s="42" t="s">
        <v>87</v>
      </c>
      <c r="J203" s="42"/>
      <c r="K203" s="17">
        <v>0.49000000000000005</v>
      </c>
      <c r="L203" s="42" t="s">
        <v>88</v>
      </c>
      <c r="M203" s="18">
        <v>2.5000000000000001E-2</v>
      </c>
      <c r="N203" s="18">
        <v>9.3999999999999986E-3</v>
      </c>
      <c r="O203" s="17">
        <v>986239.75000000012</v>
      </c>
      <c r="P203" s="17">
        <v>100.14</v>
      </c>
      <c r="Q203" s="17">
        <v>987.62550510800008</v>
      </c>
      <c r="R203" s="18">
        <v>1.6999999999999999E-3</v>
      </c>
      <c r="S203" s="18">
        <v>3.3698370208156406E-4</v>
      </c>
      <c r="T203" s="18">
        <v>4.8964637337999367E-5</v>
      </c>
    </row>
    <row r="204" spans="2:20" ht="15" x14ac:dyDescent="0.25">
      <c r="B204" s="19" t="s">
        <v>788</v>
      </c>
      <c r="C204" s="42" t="s">
        <v>789</v>
      </c>
      <c r="D204" s="42" t="s">
        <v>174</v>
      </c>
      <c r="E204" s="42" t="s">
        <v>290</v>
      </c>
      <c r="F204" s="42" t="s">
        <v>790</v>
      </c>
      <c r="G204" s="42" t="s">
        <v>331</v>
      </c>
      <c r="H204" s="42" t="s">
        <v>409</v>
      </c>
      <c r="I204" s="42" t="s">
        <v>87</v>
      </c>
      <c r="J204" s="42"/>
      <c r="K204" s="17">
        <v>5.48</v>
      </c>
      <c r="L204" s="42" t="s">
        <v>88</v>
      </c>
      <c r="M204" s="18">
        <v>4.3500000000000004E-2</v>
      </c>
      <c r="N204" s="18">
        <v>3.78E-2</v>
      </c>
      <c r="O204" s="17">
        <v>2426254.3999999994</v>
      </c>
      <c r="P204" s="17">
        <v>104.98</v>
      </c>
      <c r="Q204" s="17">
        <v>2547.0818692799999</v>
      </c>
      <c r="R204" s="18">
        <v>4.9000000000000007E-3</v>
      </c>
      <c r="S204" s="18">
        <v>8.6907949761883083E-4</v>
      </c>
      <c r="T204" s="18">
        <v>1.2627958609255489E-4</v>
      </c>
    </row>
    <row r="205" spans="2:20" ht="15" x14ac:dyDescent="0.25">
      <c r="B205" s="19" t="s">
        <v>791</v>
      </c>
      <c r="C205" s="42" t="s">
        <v>792</v>
      </c>
      <c r="D205" s="42" t="s">
        <v>174</v>
      </c>
      <c r="E205" s="42" t="s">
        <v>290</v>
      </c>
      <c r="F205" s="42"/>
      <c r="G205" s="42" t="s">
        <v>290</v>
      </c>
      <c r="H205" s="42" t="s">
        <v>409</v>
      </c>
      <c r="I205" s="42" t="s">
        <v>87</v>
      </c>
      <c r="J205" s="42"/>
      <c r="K205" s="17">
        <v>4.4299999999999988</v>
      </c>
      <c r="L205" s="42" t="s">
        <v>88</v>
      </c>
      <c r="M205" s="18">
        <v>3.9E-2</v>
      </c>
      <c r="N205" s="18">
        <v>3.7799999999999993E-2</v>
      </c>
      <c r="O205" s="17">
        <v>20240113.82</v>
      </c>
      <c r="P205" s="17">
        <v>101.15</v>
      </c>
      <c r="Q205" s="17">
        <v>20472.875128720003</v>
      </c>
      <c r="R205" s="18">
        <v>2.2200000000000001E-2</v>
      </c>
      <c r="S205" s="18">
        <v>6.9854668773212903E-3</v>
      </c>
      <c r="T205" s="18">
        <v>1.0150071061948741E-3</v>
      </c>
    </row>
    <row r="206" spans="2:20" ht="15" x14ac:dyDescent="0.25">
      <c r="B206" s="19" t="s">
        <v>793</v>
      </c>
      <c r="C206" s="42" t="s">
        <v>794</v>
      </c>
      <c r="D206" s="42" t="s">
        <v>174</v>
      </c>
      <c r="E206" s="42" t="s">
        <v>290</v>
      </c>
      <c r="F206" s="42" t="s">
        <v>400</v>
      </c>
      <c r="G206" s="42" t="s">
        <v>383</v>
      </c>
      <c r="H206" s="42" t="s">
        <v>413</v>
      </c>
      <c r="I206" s="42" t="s">
        <v>335</v>
      </c>
      <c r="J206" s="42"/>
      <c r="K206" s="17">
        <v>6.4300000000000006</v>
      </c>
      <c r="L206" s="42" t="s">
        <v>88</v>
      </c>
      <c r="M206" s="18">
        <v>3.9200000000000006E-2</v>
      </c>
      <c r="N206" s="18">
        <v>3.1299999999999988E-2</v>
      </c>
      <c r="O206" s="17">
        <v>8449451.3000000026</v>
      </c>
      <c r="P206" s="17">
        <v>105.98</v>
      </c>
      <c r="Q206" s="17">
        <v>8954.719287939999</v>
      </c>
      <c r="R206" s="18">
        <v>8.6000000000000017E-3</v>
      </c>
      <c r="S206" s="18">
        <v>3.0554035321528317E-3</v>
      </c>
      <c r="T206" s="18">
        <v>4.4395834264083979E-4</v>
      </c>
    </row>
    <row r="207" spans="2:20" ht="15" x14ac:dyDescent="0.25">
      <c r="B207" s="19" t="s">
        <v>795</v>
      </c>
      <c r="C207" s="42" t="s">
        <v>796</v>
      </c>
      <c r="D207" s="42" t="s">
        <v>174</v>
      </c>
      <c r="E207" s="42" t="s">
        <v>290</v>
      </c>
      <c r="F207" s="42" t="s">
        <v>797</v>
      </c>
      <c r="G207" s="42" t="s">
        <v>383</v>
      </c>
      <c r="H207" s="42" t="s">
        <v>413</v>
      </c>
      <c r="I207" s="42" t="s">
        <v>335</v>
      </c>
      <c r="J207" s="42"/>
      <c r="K207" s="17">
        <v>5.5200000000000005</v>
      </c>
      <c r="L207" s="42" t="s">
        <v>88</v>
      </c>
      <c r="M207" s="18">
        <v>3.5799999999999992E-2</v>
      </c>
      <c r="N207" s="18">
        <v>3.0000000000000003E-4</v>
      </c>
      <c r="O207" s="17">
        <v>23670371.000000004</v>
      </c>
      <c r="P207" s="17">
        <v>104.58</v>
      </c>
      <c r="Q207" s="17">
        <v>24767.213319974002</v>
      </c>
      <c r="R207" s="18">
        <v>1.9500000000000003E-2</v>
      </c>
      <c r="S207" s="18">
        <v>8.4507206341294158E-3</v>
      </c>
      <c r="T207" s="18">
        <v>1.2279124139800131E-3</v>
      </c>
    </row>
    <row r="208" spans="2:20" ht="15" x14ac:dyDescent="0.25">
      <c r="B208" s="19" t="s">
        <v>798</v>
      </c>
      <c r="C208" s="42" t="s">
        <v>799</v>
      </c>
      <c r="D208" s="42" t="s">
        <v>174</v>
      </c>
      <c r="E208" s="42" t="s">
        <v>290</v>
      </c>
      <c r="F208" s="42" t="s">
        <v>797</v>
      </c>
      <c r="G208" s="42" t="s">
        <v>383</v>
      </c>
      <c r="H208" s="42" t="s">
        <v>413</v>
      </c>
      <c r="I208" s="42" t="s">
        <v>335</v>
      </c>
      <c r="J208" s="42"/>
      <c r="K208" s="17">
        <v>6.4600000000000026</v>
      </c>
      <c r="L208" s="42" t="s">
        <v>88</v>
      </c>
      <c r="M208" s="18">
        <v>3.2900000000000006E-2</v>
      </c>
      <c r="N208" s="18">
        <v>3.15E-2</v>
      </c>
      <c r="O208" s="17">
        <v>13636474.040000003</v>
      </c>
      <c r="P208" s="17">
        <v>102.56</v>
      </c>
      <c r="Q208" s="17">
        <v>13985.560575401998</v>
      </c>
      <c r="R208" s="18">
        <v>1.5100000000000001E-2</v>
      </c>
      <c r="S208" s="18">
        <v>4.7719565300913961E-3</v>
      </c>
      <c r="T208" s="18">
        <v>6.9337810536625991E-4</v>
      </c>
    </row>
    <row r="209" spans="2:20" ht="15" x14ac:dyDescent="0.25">
      <c r="B209" s="19" t="s">
        <v>800</v>
      </c>
      <c r="C209" s="42" t="s">
        <v>801</v>
      </c>
      <c r="D209" s="42" t="s">
        <v>174</v>
      </c>
      <c r="E209" s="42" t="s">
        <v>290</v>
      </c>
      <c r="F209" s="42" t="s">
        <v>802</v>
      </c>
      <c r="G209" s="42" t="s">
        <v>331</v>
      </c>
      <c r="H209" s="42" t="s">
        <v>413</v>
      </c>
      <c r="I209" s="42" t="s">
        <v>335</v>
      </c>
      <c r="J209" s="42"/>
      <c r="K209" s="17">
        <v>3.3599999999999994</v>
      </c>
      <c r="L209" s="42" t="s">
        <v>88</v>
      </c>
      <c r="M209" s="18">
        <v>4.1999999999999996E-2</v>
      </c>
      <c r="N209" s="18">
        <v>3.61E-2</v>
      </c>
      <c r="O209" s="17">
        <v>3713357.3</v>
      </c>
      <c r="P209" s="17">
        <v>103.15</v>
      </c>
      <c r="Q209" s="17">
        <v>3830.3380162800004</v>
      </c>
      <c r="R209" s="18">
        <v>2.4000000000000002E-3</v>
      </c>
      <c r="S209" s="18">
        <v>1.3069341347241126E-3</v>
      </c>
      <c r="T209" s="18">
        <v>1.8990104131483805E-4</v>
      </c>
    </row>
    <row r="210" spans="2:20" ht="15" x14ac:dyDescent="0.25">
      <c r="B210" s="19" t="s">
        <v>803</v>
      </c>
      <c r="C210" s="42" t="s">
        <v>804</v>
      </c>
      <c r="D210" s="42" t="s">
        <v>174</v>
      </c>
      <c r="E210" s="42" t="s">
        <v>290</v>
      </c>
      <c r="F210" s="42" t="s">
        <v>805</v>
      </c>
      <c r="G210" s="42" t="s">
        <v>395</v>
      </c>
      <c r="H210" s="42" t="s">
        <v>409</v>
      </c>
      <c r="I210" s="42" t="s">
        <v>87</v>
      </c>
      <c r="J210" s="42"/>
      <c r="K210" s="17">
        <v>2.0999999999999996</v>
      </c>
      <c r="L210" s="42" t="s">
        <v>88</v>
      </c>
      <c r="M210" s="18">
        <v>2.3E-2</v>
      </c>
      <c r="N210" s="18">
        <v>1E-4</v>
      </c>
      <c r="O210" s="17">
        <v>5140369.5300000012</v>
      </c>
      <c r="P210" s="17">
        <v>102.32</v>
      </c>
      <c r="Q210" s="17">
        <v>5259.6261031360009</v>
      </c>
      <c r="R210" s="18">
        <v>1.7000000000000001E-3</v>
      </c>
      <c r="S210" s="18">
        <v>1.7946157390961476E-3</v>
      </c>
      <c r="T210" s="18">
        <v>2.6076248875869882E-4</v>
      </c>
    </row>
    <row r="211" spans="2:20" ht="15" x14ac:dyDescent="0.25">
      <c r="B211" s="19" t="s">
        <v>806</v>
      </c>
      <c r="C211" s="42" t="s">
        <v>807</v>
      </c>
      <c r="D211" s="42" t="s">
        <v>174</v>
      </c>
      <c r="E211" s="42" t="s">
        <v>290</v>
      </c>
      <c r="F211" s="42" t="s">
        <v>805</v>
      </c>
      <c r="G211" s="42" t="s">
        <v>395</v>
      </c>
      <c r="H211" s="42" t="s">
        <v>409</v>
      </c>
      <c r="I211" s="42" t="s">
        <v>87</v>
      </c>
      <c r="J211" s="42"/>
      <c r="K211" s="17">
        <v>6.7500000000000027</v>
      </c>
      <c r="L211" s="42" t="s">
        <v>88</v>
      </c>
      <c r="M211" s="18">
        <v>2.3999999999999997E-2</v>
      </c>
      <c r="N211" s="18">
        <v>2.0000000000000006E-4</v>
      </c>
      <c r="O211" s="17">
        <v>14197999.300000003</v>
      </c>
      <c r="P211" s="17">
        <v>99.81</v>
      </c>
      <c r="Q211" s="17">
        <v>14171.014479545</v>
      </c>
      <c r="R211" s="18">
        <v>9.7000000000000003E-3</v>
      </c>
      <c r="S211" s="18">
        <v>4.8352345062679571E-3</v>
      </c>
      <c r="T211" s="18">
        <v>7.0257256532331132E-4</v>
      </c>
    </row>
    <row r="212" spans="2:20" ht="15" x14ac:dyDescent="0.25">
      <c r="B212" s="19" t="s">
        <v>808</v>
      </c>
      <c r="C212" s="42" t="s">
        <v>809</v>
      </c>
      <c r="D212" s="42" t="s">
        <v>174</v>
      </c>
      <c r="E212" s="42" t="s">
        <v>290</v>
      </c>
      <c r="F212" s="42" t="s">
        <v>805</v>
      </c>
      <c r="G212" s="42" t="s">
        <v>395</v>
      </c>
      <c r="H212" s="42" t="s">
        <v>409</v>
      </c>
      <c r="I212" s="42" t="s">
        <v>87</v>
      </c>
      <c r="J212" s="42"/>
      <c r="K212" s="17">
        <v>5.21</v>
      </c>
      <c r="L212" s="42" t="s">
        <v>88</v>
      </c>
      <c r="M212" s="18">
        <v>2.9499999999999995E-2</v>
      </c>
      <c r="N212" s="18">
        <v>2.3599999999999989E-2</v>
      </c>
      <c r="O212" s="17">
        <v>1233688.7000000004</v>
      </c>
      <c r="P212" s="17">
        <v>104.21</v>
      </c>
      <c r="Q212" s="17">
        <v>1285.6269941860003</v>
      </c>
      <c r="R212" s="18">
        <v>2.8000000000000004E-3</v>
      </c>
      <c r="S212" s="18">
        <v>4.3866358427976812E-4</v>
      </c>
      <c r="T212" s="18">
        <v>6.3738997420257896E-5</v>
      </c>
    </row>
    <row r="213" spans="2:20" ht="15" x14ac:dyDescent="0.25">
      <c r="B213" s="19" t="s">
        <v>810</v>
      </c>
      <c r="C213" s="42" t="s">
        <v>811</v>
      </c>
      <c r="D213" s="42" t="s">
        <v>174</v>
      </c>
      <c r="E213" s="42" t="s">
        <v>290</v>
      </c>
      <c r="F213" s="42" t="s">
        <v>812</v>
      </c>
      <c r="G213" s="42" t="s">
        <v>331</v>
      </c>
      <c r="H213" s="42" t="s">
        <v>409</v>
      </c>
      <c r="I213" s="42" t="s">
        <v>87</v>
      </c>
      <c r="J213" s="42"/>
      <c r="K213" s="17">
        <v>3.6099999999999985</v>
      </c>
      <c r="L213" s="42" t="s">
        <v>88</v>
      </c>
      <c r="M213" s="18">
        <v>4.2499999999999989E-2</v>
      </c>
      <c r="N213" s="18">
        <v>3.7599999999999974E-2</v>
      </c>
      <c r="O213" s="17">
        <v>9941606.9399999976</v>
      </c>
      <c r="P213" s="17">
        <v>102.26</v>
      </c>
      <c r="Q213" s="17">
        <v>10166.273456670002</v>
      </c>
      <c r="R213" s="18">
        <v>0.01</v>
      </c>
      <c r="S213" s="18">
        <v>3.4687930274011768E-3</v>
      </c>
      <c r="T213" s="18">
        <v>5.0402494701707917E-4</v>
      </c>
    </row>
    <row r="214" spans="2:20" ht="15" x14ac:dyDescent="0.25">
      <c r="B214" s="19" t="s">
        <v>813</v>
      </c>
      <c r="C214" s="42" t="s">
        <v>814</v>
      </c>
      <c r="D214" s="42" t="s">
        <v>174</v>
      </c>
      <c r="E214" s="42" t="s">
        <v>290</v>
      </c>
      <c r="F214" s="42" t="s">
        <v>412</v>
      </c>
      <c r="G214" s="42" t="s">
        <v>292</v>
      </c>
      <c r="H214" s="42" t="s">
        <v>505</v>
      </c>
      <c r="I214" s="42" t="s">
        <v>335</v>
      </c>
      <c r="J214" s="42"/>
      <c r="K214" s="17">
        <v>2.62</v>
      </c>
      <c r="L214" s="42" t="s">
        <v>88</v>
      </c>
      <c r="M214" s="18">
        <v>1.55E-2</v>
      </c>
      <c r="N214" s="18">
        <v>1.06E-2</v>
      </c>
      <c r="O214" s="17">
        <v>465437</v>
      </c>
      <c r="P214" s="17">
        <v>101.39</v>
      </c>
      <c r="Q214" s="17">
        <v>471.91</v>
      </c>
      <c r="R214" s="18">
        <v>8.9999999999999998E-4</v>
      </c>
      <c r="S214" s="18">
        <v>1.6101850147330984E-4</v>
      </c>
      <c r="T214" s="18">
        <v>2.3396420897056992E-5</v>
      </c>
    </row>
    <row r="215" spans="2:20" ht="15" x14ac:dyDescent="0.25">
      <c r="B215" s="19" t="s">
        <v>815</v>
      </c>
      <c r="C215" s="42" t="s">
        <v>816</v>
      </c>
      <c r="D215" s="42" t="s">
        <v>174</v>
      </c>
      <c r="E215" s="42" t="s">
        <v>290</v>
      </c>
      <c r="F215" s="42" t="s">
        <v>817</v>
      </c>
      <c r="G215" s="42" t="s">
        <v>529</v>
      </c>
      <c r="H215" s="42" t="s">
        <v>505</v>
      </c>
      <c r="I215" s="42" t="s">
        <v>335</v>
      </c>
      <c r="J215" s="42"/>
      <c r="K215" s="17">
        <v>6.97</v>
      </c>
      <c r="L215" s="42" t="s">
        <v>88</v>
      </c>
      <c r="M215" s="18">
        <v>2.1999999999999999E-2</v>
      </c>
      <c r="N215" s="18">
        <v>1.9299999999999998E-2</v>
      </c>
      <c r="O215" s="17">
        <v>951624</v>
      </c>
      <c r="P215" s="17">
        <v>101.94</v>
      </c>
      <c r="Q215" s="17">
        <v>970.09</v>
      </c>
      <c r="R215" s="18">
        <v>2.5999999999999999E-3</v>
      </c>
      <c r="S215" s="18">
        <v>3.3100048334267792E-4</v>
      </c>
      <c r="T215" s="18">
        <v>4.8095259579212176E-5</v>
      </c>
    </row>
    <row r="216" spans="2:20" ht="15" x14ac:dyDescent="0.25">
      <c r="B216" s="19" t="s">
        <v>818</v>
      </c>
      <c r="C216" s="42" t="s">
        <v>819</v>
      </c>
      <c r="D216" s="42" t="s">
        <v>174</v>
      </c>
      <c r="E216" s="42" t="s">
        <v>290</v>
      </c>
      <c r="F216" s="42" t="s">
        <v>820</v>
      </c>
      <c r="G216" s="42" t="s">
        <v>821</v>
      </c>
      <c r="H216" s="42" t="s">
        <v>505</v>
      </c>
      <c r="I216" s="42" t="s">
        <v>335</v>
      </c>
      <c r="J216" s="42"/>
      <c r="K216" s="17">
        <v>2.78</v>
      </c>
      <c r="L216" s="42" t="s">
        <v>88</v>
      </c>
      <c r="M216" s="18">
        <v>3.1999999999999994E-2</v>
      </c>
      <c r="N216" s="18">
        <v>1.6399999999999998E-2</v>
      </c>
      <c r="O216" s="17">
        <v>761666.78</v>
      </c>
      <c r="P216" s="17">
        <v>105.5</v>
      </c>
      <c r="Q216" s="17">
        <v>803.54845295000007</v>
      </c>
      <c r="R216" s="18">
        <v>8.7999999999999988E-3</v>
      </c>
      <c r="S216" s="18">
        <v>2.7417551599924863E-4</v>
      </c>
      <c r="T216" s="18">
        <v>3.983843914389862E-5</v>
      </c>
    </row>
    <row r="217" spans="2:20" ht="15" x14ac:dyDescent="0.25">
      <c r="B217" s="19" t="s">
        <v>822</v>
      </c>
      <c r="C217" s="42" t="s">
        <v>823</v>
      </c>
      <c r="D217" s="42" t="s">
        <v>174</v>
      </c>
      <c r="E217" s="42" t="s">
        <v>290</v>
      </c>
      <c r="F217" s="42" t="s">
        <v>824</v>
      </c>
      <c r="G217" s="42" t="s">
        <v>825</v>
      </c>
      <c r="H217" s="42" t="s">
        <v>505</v>
      </c>
      <c r="I217" s="42" t="s">
        <v>335</v>
      </c>
      <c r="J217" s="42"/>
      <c r="K217" s="17">
        <v>4.67</v>
      </c>
      <c r="L217" s="42" t="s">
        <v>88</v>
      </c>
      <c r="M217" s="18">
        <v>2.449999999999998E-2</v>
      </c>
      <c r="N217" s="18">
        <v>2.0299999999999988E-2</v>
      </c>
      <c r="O217" s="17">
        <v>2906343.3</v>
      </c>
      <c r="P217" s="17">
        <v>103</v>
      </c>
      <c r="Q217" s="17">
        <v>2993.5335990000008</v>
      </c>
      <c r="R217" s="18">
        <v>1.66E-2</v>
      </c>
      <c r="S217" s="18">
        <v>1.0214114857091058E-3</v>
      </c>
      <c r="T217" s="18">
        <v>1.4841383325567555E-4</v>
      </c>
    </row>
    <row r="218" spans="2:20" ht="15" x14ac:dyDescent="0.25">
      <c r="B218" s="19" t="s">
        <v>826</v>
      </c>
      <c r="C218" s="42" t="s">
        <v>827</v>
      </c>
      <c r="D218" s="42" t="s">
        <v>174</v>
      </c>
      <c r="E218" s="42" t="s">
        <v>290</v>
      </c>
      <c r="F218" s="42" t="s">
        <v>525</v>
      </c>
      <c r="G218" s="42" t="s">
        <v>331</v>
      </c>
      <c r="H218" s="42" t="s">
        <v>505</v>
      </c>
      <c r="I218" s="42" t="s">
        <v>335</v>
      </c>
      <c r="J218" s="42"/>
      <c r="K218" s="17">
        <v>1.67</v>
      </c>
      <c r="L218" s="42" t="s">
        <v>88</v>
      </c>
      <c r="M218" s="18">
        <v>7.2000000000000008E-2</v>
      </c>
      <c r="N218" s="18">
        <v>1.32E-2</v>
      </c>
      <c r="O218" s="17">
        <v>1669562.9800000002</v>
      </c>
      <c r="P218" s="17">
        <v>111.91</v>
      </c>
      <c r="Q218" s="17">
        <v>1868.4035196939999</v>
      </c>
      <c r="R218" s="18">
        <v>7.2000000000000007E-3</v>
      </c>
      <c r="S218" s="18">
        <v>6.375104042901943E-4</v>
      </c>
      <c r="T218" s="18">
        <v>9.2631974639875264E-5</v>
      </c>
    </row>
    <row r="219" spans="2:20" ht="15" x14ac:dyDescent="0.25">
      <c r="B219" s="19" t="s">
        <v>828</v>
      </c>
      <c r="C219" s="42" t="s">
        <v>829</v>
      </c>
      <c r="D219" s="42" t="s">
        <v>174</v>
      </c>
      <c r="E219" s="42" t="s">
        <v>290</v>
      </c>
      <c r="F219" s="42" t="s">
        <v>525</v>
      </c>
      <c r="G219" s="42" t="s">
        <v>331</v>
      </c>
      <c r="H219" s="42" t="s">
        <v>505</v>
      </c>
      <c r="I219" s="42" t="s">
        <v>335</v>
      </c>
      <c r="J219" s="42"/>
      <c r="K219" s="17">
        <v>5.4000000000000012</v>
      </c>
      <c r="L219" s="42" t="s">
        <v>88</v>
      </c>
      <c r="M219" s="18">
        <v>5.0500000000000024E-2</v>
      </c>
      <c r="N219" s="18">
        <v>3.1600000000000017E-2</v>
      </c>
      <c r="O219" s="17">
        <v>10075802.600000001</v>
      </c>
      <c r="P219" s="17">
        <v>111</v>
      </c>
      <c r="Q219" s="17">
        <v>11184.137963799998</v>
      </c>
      <c r="R219" s="18">
        <v>1.7400000000000002E-2</v>
      </c>
      <c r="S219" s="18">
        <v>3.8160944569977972E-3</v>
      </c>
      <c r="T219" s="18">
        <v>5.5448877788522965E-4</v>
      </c>
    </row>
    <row r="220" spans="2:20" ht="15" x14ac:dyDescent="0.25">
      <c r="B220" s="19" t="s">
        <v>830</v>
      </c>
      <c r="C220" s="42" t="s">
        <v>831</v>
      </c>
      <c r="D220" s="42" t="s">
        <v>174</v>
      </c>
      <c r="E220" s="42" t="s">
        <v>290</v>
      </c>
      <c r="F220" s="42" t="s">
        <v>832</v>
      </c>
      <c r="G220" s="42" t="s">
        <v>347</v>
      </c>
      <c r="H220" s="42" t="s">
        <v>502</v>
      </c>
      <c r="I220" s="42" t="s">
        <v>87</v>
      </c>
      <c r="J220" s="42"/>
      <c r="K220" s="17">
        <v>3.7500000000000004</v>
      </c>
      <c r="L220" s="42" t="s">
        <v>88</v>
      </c>
      <c r="M220" s="18">
        <v>2.9500000000000019E-2</v>
      </c>
      <c r="N220" s="18">
        <v>2.0300000000000006E-2</v>
      </c>
      <c r="O220" s="17">
        <v>5339868.0699999984</v>
      </c>
      <c r="P220" s="17">
        <v>104.25</v>
      </c>
      <c r="Q220" s="17">
        <v>5544.3811820399987</v>
      </c>
      <c r="R220" s="18">
        <v>1.8400000000000003E-2</v>
      </c>
      <c r="S220" s="18">
        <v>1.8917758672816827E-3</v>
      </c>
      <c r="T220" s="18">
        <v>2.7488011643900354E-4</v>
      </c>
    </row>
    <row r="221" spans="2:20" ht="15" x14ac:dyDescent="0.25">
      <c r="B221" s="19" t="s">
        <v>833</v>
      </c>
      <c r="C221" s="42" t="s">
        <v>834</v>
      </c>
      <c r="D221" s="42" t="s">
        <v>174</v>
      </c>
      <c r="E221" s="42" t="s">
        <v>290</v>
      </c>
      <c r="F221" s="42" t="s">
        <v>832</v>
      </c>
      <c r="G221" s="42" t="s">
        <v>347</v>
      </c>
      <c r="H221" s="42" t="s">
        <v>502</v>
      </c>
      <c r="I221" s="42" t="s">
        <v>87</v>
      </c>
      <c r="J221" s="42"/>
      <c r="K221" s="17">
        <v>3.7400000000000007</v>
      </c>
      <c r="L221" s="42" t="s">
        <v>88</v>
      </c>
      <c r="M221" s="18">
        <v>2.9500000000000009E-2</v>
      </c>
      <c r="N221" s="18">
        <v>2.4200000000000006E-2</v>
      </c>
      <c r="O221" s="17">
        <v>3809425.0599999996</v>
      </c>
      <c r="P221" s="17">
        <v>102.7637</v>
      </c>
      <c r="Q221" s="17">
        <v>3914.7397047829995</v>
      </c>
      <c r="R221" s="18">
        <v>1.3400000000000002E-2</v>
      </c>
      <c r="S221" s="18">
        <v>1.33573249331912E-3</v>
      </c>
      <c r="T221" s="18">
        <v>1.9408552019563834E-4</v>
      </c>
    </row>
    <row r="222" spans="2:20" ht="15" x14ac:dyDescent="0.25">
      <c r="B222" s="19" t="s">
        <v>835</v>
      </c>
      <c r="C222" s="42" t="s">
        <v>836</v>
      </c>
      <c r="D222" s="42" t="s">
        <v>174</v>
      </c>
      <c r="E222" s="42" t="s">
        <v>290</v>
      </c>
      <c r="F222" s="42" t="s">
        <v>528</v>
      </c>
      <c r="G222" s="42" t="s">
        <v>837</v>
      </c>
      <c r="H222" s="42" t="s">
        <v>502</v>
      </c>
      <c r="I222" s="42" t="s">
        <v>87</v>
      </c>
      <c r="J222" s="42"/>
      <c r="K222" s="17">
        <v>0.64999999999999991</v>
      </c>
      <c r="L222" s="42" t="s">
        <v>88</v>
      </c>
      <c r="M222" s="18">
        <v>5.8500000000000017E-2</v>
      </c>
      <c r="N222" s="18">
        <v>9.9999999999999991E-5</v>
      </c>
      <c r="O222" s="17">
        <v>795461.79</v>
      </c>
      <c r="P222" s="17">
        <v>105.1</v>
      </c>
      <c r="Q222" s="17">
        <v>836.02950320999992</v>
      </c>
      <c r="R222" s="18">
        <v>7.9000000000000008E-3</v>
      </c>
      <c r="S222" s="18">
        <v>2.8525824372094228E-4</v>
      </c>
      <c r="T222" s="18">
        <v>4.1448789259516894E-5</v>
      </c>
    </row>
    <row r="223" spans="2:20" ht="15" x14ac:dyDescent="0.25">
      <c r="B223" s="19" t="s">
        <v>838</v>
      </c>
      <c r="C223" s="42" t="s">
        <v>839</v>
      </c>
      <c r="D223" s="42" t="s">
        <v>174</v>
      </c>
      <c r="E223" s="42" t="s">
        <v>290</v>
      </c>
      <c r="F223" s="42" t="s">
        <v>528</v>
      </c>
      <c r="G223" s="42" t="s">
        <v>837</v>
      </c>
      <c r="H223" s="42" t="s">
        <v>502</v>
      </c>
      <c r="I223" s="42" t="s">
        <v>87</v>
      </c>
      <c r="J223" s="42"/>
      <c r="K223" s="17">
        <v>4.5999999999999996</v>
      </c>
      <c r="L223" s="42" t="s">
        <v>88</v>
      </c>
      <c r="M223" s="18">
        <v>5.8899999999999987E-2</v>
      </c>
      <c r="N223" s="18">
        <v>2.9999999999999997E-4</v>
      </c>
      <c r="O223" s="17">
        <v>6620707.1499999985</v>
      </c>
      <c r="P223" s="17">
        <v>117.08</v>
      </c>
      <c r="Q223" s="17">
        <v>7751.5208076959998</v>
      </c>
      <c r="R223" s="18">
        <v>1.2500000000000001E-2</v>
      </c>
      <c r="S223" s="18">
        <v>2.6448650475607428E-3</v>
      </c>
      <c r="T223" s="18">
        <v>3.8430599777319993E-4</v>
      </c>
    </row>
    <row r="224" spans="2:20" ht="15" x14ac:dyDescent="0.25">
      <c r="B224" s="19" t="s">
        <v>841</v>
      </c>
      <c r="C224" s="42" t="s">
        <v>842</v>
      </c>
      <c r="D224" s="42" t="s">
        <v>174</v>
      </c>
      <c r="E224" s="42" t="s">
        <v>290</v>
      </c>
      <c r="F224" s="42" t="s">
        <v>532</v>
      </c>
      <c r="G224" s="42" t="s">
        <v>331</v>
      </c>
      <c r="H224" s="42" t="s">
        <v>505</v>
      </c>
      <c r="I224" s="42" t="s">
        <v>335</v>
      </c>
      <c r="J224" s="42"/>
      <c r="K224" s="17">
        <v>4.17</v>
      </c>
      <c r="L224" s="42" t="s">
        <v>88</v>
      </c>
      <c r="M224" s="18">
        <v>7.0500000000000021E-2</v>
      </c>
      <c r="N224" s="18">
        <v>3.0000000000000003E-4</v>
      </c>
      <c r="O224" s="17">
        <v>2117832.3800000004</v>
      </c>
      <c r="P224" s="17">
        <v>120.94</v>
      </c>
      <c r="Q224" s="17">
        <v>2561.3064800359994</v>
      </c>
      <c r="R224" s="18">
        <v>3.4999999999999996E-3</v>
      </c>
      <c r="S224" s="18">
        <v>8.7393301949370561E-4</v>
      </c>
      <c r="T224" s="18">
        <v>1.2698481586167224E-4</v>
      </c>
    </row>
    <row r="225" spans="2:20" ht="15" x14ac:dyDescent="0.25">
      <c r="B225" s="19" t="s">
        <v>843</v>
      </c>
      <c r="C225" s="42" t="s">
        <v>844</v>
      </c>
      <c r="D225" s="42" t="s">
        <v>174</v>
      </c>
      <c r="E225" s="42" t="s">
        <v>290</v>
      </c>
      <c r="F225" s="42" t="s">
        <v>532</v>
      </c>
      <c r="G225" s="42" t="s">
        <v>331</v>
      </c>
      <c r="H225" s="42" t="s">
        <v>505</v>
      </c>
      <c r="I225" s="42" t="s">
        <v>335</v>
      </c>
      <c r="J225" s="42"/>
      <c r="K225" s="17">
        <v>6.1000000000000005</v>
      </c>
      <c r="L225" s="42" t="s">
        <v>88</v>
      </c>
      <c r="M225" s="18">
        <v>3.9500000000000007E-2</v>
      </c>
      <c r="N225" s="18">
        <v>3.7200000000000004E-2</v>
      </c>
      <c r="O225" s="17">
        <v>4778107.7200000025</v>
      </c>
      <c r="P225" s="17">
        <v>102.59</v>
      </c>
      <c r="Q225" s="17">
        <v>4901.8611103719986</v>
      </c>
      <c r="R225" s="18">
        <v>9.700000000000002E-3</v>
      </c>
      <c r="S225" s="18">
        <v>1.6725441936436903E-3</v>
      </c>
      <c r="T225" s="18">
        <v>2.4302516521620312E-4</v>
      </c>
    </row>
    <row r="226" spans="2:20" ht="15" x14ac:dyDescent="0.25">
      <c r="B226" s="19" t="s">
        <v>845</v>
      </c>
      <c r="C226" s="42" t="s">
        <v>846</v>
      </c>
      <c r="D226" s="42" t="s">
        <v>174</v>
      </c>
      <c r="E226" s="42" t="s">
        <v>290</v>
      </c>
      <c r="F226" s="42" t="s">
        <v>847</v>
      </c>
      <c r="G226" s="42" t="s">
        <v>364</v>
      </c>
      <c r="H226" s="42" t="s">
        <v>502</v>
      </c>
      <c r="I226" s="42" t="s">
        <v>87</v>
      </c>
      <c r="J226" s="42"/>
      <c r="K226" s="17">
        <v>4.580000000000001</v>
      </c>
      <c r="L226" s="42" t="s">
        <v>88</v>
      </c>
      <c r="M226" s="18">
        <v>4.1399999999999999E-2</v>
      </c>
      <c r="N226" s="18">
        <v>2.6800000000000001E-2</v>
      </c>
      <c r="O226" s="17">
        <v>261398.12</v>
      </c>
      <c r="P226" s="17">
        <v>107.843833</v>
      </c>
      <c r="Q226" s="17">
        <v>281.90222602</v>
      </c>
      <c r="R226" s="18">
        <v>2.9999999999999997E-4</v>
      </c>
      <c r="S226" s="18">
        <v>9.618671779731451E-5</v>
      </c>
      <c r="T226" s="18">
        <v>1.3976188535486027E-5</v>
      </c>
    </row>
    <row r="227" spans="2:20" ht="15" x14ac:dyDescent="0.25">
      <c r="B227" s="19" t="s">
        <v>848</v>
      </c>
      <c r="C227" s="42" t="s">
        <v>849</v>
      </c>
      <c r="D227" s="42" t="s">
        <v>174</v>
      </c>
      <c r="E227" s="42" t="s">
        <v>290</v>
      </c>
      <c r="F227" s="42" t="s">
        <v>535</v>
      </c>
      <c r="G227" s="42" t="s">
        <v>364</v>
      </c>
      <c r="H227" s="42" t="s">
        <v>502</v>
      </c>
      <c r="I227" s="42" t="s">
        <v>87</v>
      </c>
      <c r="J227" s="42"/>
      <c r="K227" s="17">
        <v>1.1000000000000003</v>
      </c>
      <c r="L227" s="42" t="s">
        <v>88</v>
      </c>
      <c r="M227" s="18">
        <v>6.7400000000000015E-2</v>
      </c>
      <c r="N227" s="18">
        <v>1.0500000000000001E-2</v>
      </c>
      <c r="O227" s="17">
        <v>1326659.1599999995</v>
      </c>
      <c r="P227" s="17">
        <v>108.36</v>
      </c>
      <c r="Q227" s="17">
        <v>1437.5624190539997</v>
      </c>
      <c r="R227" s="18">
        <v>5.9000000000000007E-3</v>
      </c>
      <c r="S227" s="18">
        <v>4.9050485577847749E-4</v>
      </c>
      <c r="T227" s="18">
        <v>7.1271673458877331E-5</v>
      </c>
    </row>
    <row r="228" spans="2:20" ht="15" x14ac:dyDescent="0.25">
      <c r="B228" s="19" t="s">
        <v>850</v>
      </c>
      <c r="C228" s="42" t="s">
        <v>851</v>
      </c>
      <c r="D228" s="42" t="s">
        <v>174</v>
      </c>
      <c r="E228" s="42" t="s">
        <v>290</v>
      </c>
      <c r="F228" s="42" t="s">
        <v>535</v>
      </c>
      <c r="G228" s="42" t="s">
        <v>364</v>
      </c>
      <c r="H228" s="42" t="s">
        <v>502</v>
      </c>
      <c r="I228" s="42" t="s">
        <v>87</v>
      </c>
      <c r="J228" s="42"/>
      <c r="K228" s="17">
        <v>4.5700000000000012</v>
      </c>
      <c r="L228" s="42" t="s">
        <v>88</v>
      </c>
      <c r="M228" s="18">
        <v>4.1400000000000027E-2</v>
      </c>
      <c r="N228" s="18">
        <v>2.5300000000000027E-2</v>
      </c>
      <c r="O228" s="17">
        <v>10571014.510000004</v>
      </c>
      <c r="P228" s="17">
        <v>108.57</v>
      </c>
      <c r="Q228" s="17">
        <v>11422.629776563994</v>
      </c>
      <c r="R228" s="18">
        <v>0.73730000000000007</v>
      </c>
      <c r="S228" s="18">
        <v>3.8974692833522117E-3</v>
      </c>
      <c r="T228" s="18">
        <v>5.6631275879669271E-4</v>
      </c>
    </row>
    <row r="229" spans="2:20" ht="15" x14ac:dyDescent="0.25">
      <c r="B229" s="19" t="s">
        <v>852</v>
      </c>
      <c r="C229" s="42" t="s">
        <v>853</v>
      </c>
      <c r="D229" s="42" t="s">
        <v>174</v>
      </c>
      <c r="E229" s="42" t="s">
        <v>290</v>
      </c>
      <c r="F229" s="42" t="s">
        <v>535</v>
      </c>
      <c r="G229" s="42" t="s">
        <v>364</v>
      </c>
      <c r="H229" s="42" t="s">
        <v>502</v>
      </c>
      <c r="I229" s="42" t="s">
        <v>87</v>
      </c>
      <c r="J229" s="42"/>
      <c r="K229" s="17">
        <v>6.1499999999999995</v>
      </c>
      <c r="L229" s="42" t="s">
        <v>88</v>
      </c>
      <c r="M229" s="18">
        <v>3.5500000000000004E-2</v>
      </c>
      <c r="N229" s="18">
        <v>3.1999999999999994E-2</v>
      </c>
      <c r="O229" s="17">
        <v>7227533.0500000007</v>
      </c>
      <c r="P229" s="17">
        <v>103.18</v>
      </c>
      <c r="Q229" s="17">
        <v>7457.3700009459999</v>
      </c>
      <c r="R229" s="18">
        <v>2.3699999999999992E-2</v>
      </c>
      <c r="S229" s="18">
        <v>2.5444990410975398E-3</v>
      </c>
      <c r="T229" s="18">
        <v>3.6972254736542751E-4</v>
      </c>
    </row>
    <row r="230" spans="2:20" ht="15" x14ac:dyDescent="0.25">
      <c r="B230" s="19" t="s">
        <v>854</v>
      </c>
      <c r="C230" s="42" t="s">
        <v>855</v>
      </c>
      <c r="D230" s="42" t="s">
        <v>174</v>
      </c>
      <c r="E230" s="42" t="s">
        <v>290</v>
      </c>
      <c r="F230" s="42" t="s">
        <v>544</v>
      </c>
      <c r="G230" s="42" t="s">
        <v>364</v>
      </c>
      <c r="H230" s="42" t="s">
        <v>502</v>
      </c>
      <c r="I230" s="42" t="s">
        <v>87</v>
      </c>
      <c r="J230" s="42"/>
      <c r="K230" s="17">
        <v>2.7000000000000006</v>
      </c>
      <c r="L230" s="42" t="s">
        <v>88</v>
      </c>
      <c r="M230" s="18">
        <v>1.8600000000000009E-2</v>
      </c>
      <c r="N230" s="18">
        <v>1.0000000000000002E-4</v>
      </c>
      <c r="O230" s="17">
        <v>6605891.5199999996</v>
      </c>
      <c r="P230" s="17">
        <v>100.39</v>
      </c>
      <c r="Q230" s="17">
        <v>6631.6568826719986</v>
      </c>
      <c r="R230" s="18">
        <v>1.2000000000000002E-2</v>
      </c>
      <c r="S230" s="18">
        <v>2.262760809334421E-3</v>
      </c>
      <c r="T230" s="18">
        <v>3.2878522530113577E-4</v>
      </c>
    </row>
    <row r="231" spans="2:20" ht="15" x14ac:dyDescent="0.25">
      <c r="B231" s="19" t="s">
        <v>857</v>
      </c>
      <c r="C231" s="42" t="s">
        <v>858</v>
      </c>
      <c r="D231" s="42" t="s">
        <v>174</v>
      </c>
      <c r="E231" s="42" t="s">
        <v>290</v>
      </c>
      <c r="F231" s="42" t="s">
        <v>544</v>
      </c>
      <c r="G231" s="42" t="s">
        <v>364</v>
      </c>
      <c r="H231" s="42" t="s">
        <v>502</v>
      </c>
      <c r="I231" s="42" t="s">
        <v>87</v>
      </c>
      <c r="J231" s="42"/>
      <c r="K231" s="17">
        <v>0.73</v>
      </c>
      <c r="L231" s="42" t="s">
        <v>88</v>
      </c>
      <c r="M231" s="18">
        <v>5.5E-2</v>
      </c>
      <c r="N231" s="18">
        <v>9.3999999999999986E-3</v>
      </c>
      <c r="O231" s="17">
        <v>1011738.5900000001</v>
      </c>
      <c r="P231" s="17">
        <v>104.78</v>
      </c>
      <c r="Q231" s="17">
        <v>1060.0942736</v>
      </c>
      <c r="R231" s="18">
        <v>8.2000000000000007E-3</v>
      </c>
      <c r="S231" s="18">
        <v>3.6171047732726349E-4</v>
      </c>
      <c r="T231" s="18">
        <v>5.2557504218400734E-5</v>
      </c>
    </row>
    <row r="232" spans="2:20" ht="15" x14ac:dyDescent="0.25">
      <c r="B232" s="19" t="s">
        <v>859</v>
      </c>
      <c r="C232" s="42" t="s">
        <v>860</v>
      </c>
      <c r="D232" s="42" t="s">
        <v>174</v>
      </c>
      <c r="E232" s="42" t="s">
        <v>290</v>
      </c>
      <c r="F232" s="42" t="s">
        <v>861</v>
      </c>
      <c r="G232" s="42" t="s">
        <v>554</v>
      </c>
      <c r="H232" s="42" t="s">
        <v>505</v>
      </c>
      <c r="I232" s="42" t="s">
        <v>335</v>
      </c>
      <c r="J232" s="42"/>
      <c r="K232" s="17">
        <v>3.4899999999999998</v>
      </c>
      <c r="L232" s="42" t="s">
        <v>88</v>
      </c>
      <c r="M232" s="18">
        <v>2.3999999999999994E-2</v>
      </c>
      <c r="N232" s="18">
        <v>1.879999999999999E-2</v>
      </c>
      <c r="O232" s="17">
        <v>878640.9600000002</v>
      </c>
      <c r="P232" s="17">
        <v>102.07</v>
      </c>
      <c r="Q232" s="17">
        <v>896.82882787100016</v>
      </c>
      <c r="R232" s="18">
        <v>2.8000000000000004E-3</v>
      </c>
      <c r="S232" s="18">
        <v>3.0600333525853101E-4</v>
      </c>
      <c r="T232" s="18">
        <v>4.4463106798932414E-5</v>
      </c>
    </row>
    <row r="233" spans="2:20" ht="15" x14ac:dyDescent="0.25">
      <c r="B233" s="19" t="s">
        <v>862</v>
      </c>
      <c r="C233" s="42" t="s">
        <v>863</v>
      </c>
      <c r="D233" s="42" t="s">
        <v>174</v>
      </c>
      <c r="E233" s="42" t="s">
        <v>290</v>
      </c>
      <c r="F233" s="42" t="s">
        <v>553</v>
      </c>
      <c r="G233" s="42" t="s">
        <v>554</v>
      </c>
      <c r="H233" s="42" t="s">
        <v>502</v>
      </c>
      <c r="I233" s="42" t="s">
        <v>87</v>
      </c>
      <c r="J233" s="42"/>
      <c r="K233" s="17">
        <v>5.6099999999999994</v>
      </c>
      <c r="L233" s="42" t="s">
        <v>88</v>
      </c>
      <c r="M233" s="18">
        <v>5.0899999999999994E-2</v>
      </c>
      <c r="N233" s="18">
        <v>2.9999999999999997E-4</v>
      </c>
      <c r="O233" s="17">
        <v>3784484.9899999993</v>
      </c>
      <c r="P233" s="17">
        <v>114.95</v>
      </c>
      <c r="Q233" s="17">
        <v>4350.2654958499998</v>
      </c>
      <c r="R233" s="18">
        <v>4.5999999999999999E-3</v>
      </c>
      <c r="S233" s="18">
        <v>1.4843364860944082E-3</v>
      </c>
      <c r="T233" s="18">
        <v>2.1567807962291735E-4</v>
      </c>
    </row>
    <row r="234" spans="2:20" ht="15" x14ac:dyDescent="0.25">
      <c r="B234" s="19" t="s">
        <v>864</v>
      </c>
      <c r="C234" s="42" t="s">
        <v>865</v>
      </c>
      <c r="D234" s="42" t="s">
        <v>174</v>
      </c>
      <c r="E234" s="42" t="s">
        <v>290</v>
      </c>
      <c r="F234" s="42" t="s">
        <v>866</v>
      </c>
      <c r="G234" s="42" t="s">
        <v>837</v>
      </c>
      <c r="H234" s="42" t="s">
        <v>580</v>
      </c>
      <c r="I234" s="42" t="s">
        <v>87</v>
      </c>
      <c r="J234" s="42"/>
      <c r="K234" s="17">
        <v>1.2100000000000002</v>
      </c>
      <c r="L234" s="42" t="s">
        <v>88</v>
      </c>
      <c r="M234" s="18">
        <v>6.2999999999999987E-2</v>
      </c>
      <c r="N234" s="18">
        <v>1.0200000000000004E-2</v>
      </c>
      <c r="O234" s="17">
        <v>3048831.11</v>
      </c>
      <c r="P234" s="17">
        <v>108.12</v>
      </c>
      <c r="Q234" s="17">
        <v>3296.3884850819995</v>
      </c>
      <c r="R234" s="18">
        <v>1.6399999999999998E-2</v>
      </c>
      <c r="S234" s="18">
        <v>1.1247473758593323E-3</v>
      </c>
      <c r="T234" s="18">
        <v>1.6342881574281227E-4</v>
      </c>
    </row>
    <row r="235" spans="2:20" ht="15" x14ac:dyDescent="0.25">
      <c r="B235" s="19" t="s">
        <v>867</v>
      </c>
      <c r="C235" s="42" t="s">
        <v>868</v>
      </c>
      <c r="D235" s="42" t="s">
        <v>174</v>
      </c>
      <c r="E235" s="42" t="s">
        <v>290</v>
      </c>
      <c r="F235" s="42" t="s">
        <v>866</v>
      </c>
      <c r="G235" s="42" t="s">
        <v>837</v>
      </c>
      <c r="H235" s="42" t="s">
        <v>580</v>
      </c>
      <c r="I235" s="42" t="s">
        <v>87</v>
      </c>
      <c r="J235" s="42"/>
      <c r="K235" s="17">
        <v>4.6900000000000013</v>
      </c>
      <c r="L235" s="42" t="s">
        <v>88</v>
      </c>
      <c r="M235" s="18">
        <v>4.7500000000000001E-2</v>
      </c>
      <c r="N235" s="18">
        <v>3.0000000000000003E-4</v>
      </c>
      <c r="O235" s="17">
        <v>9401133.0199999977</v>
      </c>
      <c r="P235" s="17">
        <v>111.21</v>
      </c>
      <c r="Q235" s="17">
        <v>10454.995316781999</v>
      </c>
      <c r="R235" s="18">
        <v>1.8900000000000004E-2</v>
      </c>
      <c r="S235" s="18">
        <v>3.5673066449507526E-3</v>
      </c>
      <c r="T235" s="18">
        <v>5.183392403386055E-4</v>
      </c>
    </row>
    <row r="236" spans="2:20" ht="15" x14ac:dyDescent="0.25">
      <c r="B236" s="19" t="s">
        <v>869</v>
      </c>
      <c r="C236" s="42" t="s">
        <v>870</v>
      </c>
      <c r="D236" s="42" t="s">
        <v>174</v>
      </c>
      <c r="E236" s="42" t="s">
        <v>290</v>
      </c>
      <c r="F236" s="42" t="s">
        <v>412</v>
      </c>
      <c r="G236" s="42" t="s">
        <v>292</v>
      </c>
      <c r="H236" s="42" t="s">
        <v>560</v>
      </c>
      <c r="I236" s="42" t="s">
        <v>335</v>
      </c>
      <c r="J236" s="42"/>
      <c r="K236" s="17">
        <v>3.31</v>
      </c>
      <c r="L236" s="42" t="s">
        <v>88</v>
      </c>
      <c r="M236" s="18">
        <v>2.64E-2</v>
      </c>
      <c r="N236" s="18">
        <v>1.43E-2</v>
      </c>
      <c r="O236" s="17">
        <v>252699</v>
      </c>
      <c r="P236" s="17">
        <v>104.23</v>
      </c>
      <c r="Q236" s="17">
        <v>263.39</v>
      </c>
      <c r="R236" s="18">
        <v>2.5999999999999999E-3</v>
      </c>
      <c r="S236" s="18">
        <v>8.9870236068434825E-5</v>
      </c>
      <c r="T236" s="18">
        <v>1.3058386768824227E-5</v>
      </c>
    </row>
    <row r="237" spans="2:20" ht="15" x14ac:dyDescent="0.25">
      <c r="B237" s="19" t="s">
        <v>871</v>
      </c>
      <c r="C237" s="42" t="s">
        <v>872</v>
      </c>
      <c r="D237" s="42" t="s">
        <v>174</v>
      </c>
      <c r="E237" s="42" t="s">
        <v>290</v>
      </c>
      <c r="F237" s="42" t="s">
        <v>873</v>
      </c>
      <c r="G237" s="42" t="s">
        <v>331</v>
      </c>
      <c r="H237" s="42" t="s">
        <v>560</v>
      </c>
      <c r="I237" s="42" t="s">
        <v>335</v>
      </c>
      <c r="J237" s="42"/>
      <c r="K237" s="17">
        <v>3.7100000000000004</v>
      </c>
      <c r="L237" s="42" t="s">
        <v>88</v>
      </c>
      <c r="M237" s="18">
        <v>5.9999999999999991E-2</v>
      </c>
      <c r="N237" s="18">
        <v>9.3799999999999994E-2</v>
      </c>
      <c r="O237" s="17">
        <v>9009132.5800000001</v>
      </c>
      <c r="P237" s="17">
        <v>90.57</v>
      </c>
      <c r="Q237" s="17">
        <v>8159.5560925509999</v>
      </c>
      <c r="R237" s="18">
        <v>1.49E-2</v>
      </c>
      <c r="S237" s="18">
        <v>2.7840891159542657E-3</v>
      </c>
      <c r="T237" s="18">
        <v>4.0453562898533384E-4</v>
      </c>
    </row>
    <row r="238" spans="2:20" ht="15" x14ac:dyDescent="0.25">
      <c r="B238" s="19" t="s">
        <v>874</v>
      </c>
      <c r="C238" s="42" t="s">
        <v>875</v>
      </c>
      <c r="D238" s="42" t="s">
        <v>174</v>
      </c>
      <c r="E238" s="42" t="s">
        <v>290</v>
      </c>
      <c r="F238" s="42" t="s">
        <v>579</v>
      </c>
      <c r="G238" s="42" t="s">
        <v>331</v>
      </c>
      <c r="H238" s="42" t="s">
        <v>580</v>
      </c>
      <c r="I238" s="42" t="s">
        <v>87</v>
      </c>
      <c r="J238" s="42"/>
      <c r="K238" s="17">
        <v>3.6999999999999997</v>
      </c>
      <c r="L238" s="42" t="s">
        <v>88</v>
      </c>
      <c r="M238" s="18">
        <v>4.2000000000000003E-2</v>
      </c>
      <c r="N238" s="18">
        <v>3.139999999999999E-2</v>
      </c>
      <c r="O238" s="17">
        <v>4680821.7199999988</v>
      </c>
      <c r="P238" s="17">
        <v>105.7</v>
      </c>
      <c r="Q238" s="17">
        <v>4947.6223581500008</v>
      </c>
      <c r="R238" s="18">
        <v>4.4000000000000003E-3</v>
      </c>
      <c r="S238" s="18">
        <v>1.6881582038209757E-3</v>
      </c>
      <c r="T238" s="18">
        <v>2.4529392284750707E-4</v>
      </c>
    </row>
    <row r="239" spans="2:20" ht="15" x14ac:dyDescent="0.25">
      <c r="B239" s="19" t="s">
        <v>876</v>
      </c>
      <c r="C239" s="42" t="s">
        <v>877</v>
      </c>
      <c r="D239" s="42" t="s">
        <v>174</v>
      </c>
      <c r="E239" s="42" t="s">
        <v>290</v>
      </c>
      <c r="F239" s="42" t="s">
        <v>586</v>
      </c>
      <c r="G239" s="42" t="s">
        <v>379</v>
      </c>
      <c r="H239" s="42" t="s">
        <v>580</v>
      </c>
      <c r="I239" s="42" t="s">
        <v>87</v>
      </c>
      <c r="J239" s="42"/>
      <c r="K239" s="17">
        <v>5.3900000000000006</v>
      </c>
      <c r="L239" s="42" t="s">
        <v>88</v>
      </c>
      <c r="M239" s="18">
        <v>4.3000000000000003E-2</v>
      </c>
      <c r="N239" s="18">
        <v>4.0000000000000002E-4</v>
      </c>
      <c r="O239" s="17">
        <v>22176961.730000004</v>
      </c>
      <c r="P239" s="17">
        <v>102.79</v>
      </c>
      <c r="Q239" s="17">
        <v>22795.699122439997</v>
      </c>
      <c r="R239" s="18">
        <v>6.3E-3</v>
      </c>
      <c r="S239" s="18">
        <v>7.7780282527001596E-3</v>
      </c>
      <c r="T239" s="18">
        <v>1.1301684035330442E-3</v>
      </c>
    </row>
    <row r="240" spans="2:20" ht="15" x14ac:dyDescent="0.25">
      <c r="B240" s="19" t="s">
        <v>878</v>
      </c>
      <c r="C240" s="42" t="s">
        <v>879</v>
      </c>
      <c r="D240" s="42" t="s">
        <v>174</v>
      </c>
      <c r="E240" s="42" t="s">
        <v>290</v>
      </c>
      <c r="F240" s="42" t="s">
        <v>586</v>
      </c>
      <c r="G240" s="42" t="s">
        <v>655</v>
      </c>
      <c r="H240" s="42" t="s">
        <v>560</v>
      </c>
      <c r="I240" s="42" t="s">
        <v>335</v>
      </c>
      <c r="J240" s="42"/>
      <c r="K240" s="17">
        <v>1.23</v>
      </c>
      <c r="L240" s="42" t="s">
        <v>88</v>
      </c>
      <c r="M240" s="18">
        <v>8.5000000000000006E-2</v>
      </c>
      <c r="N240" s="18">
        <v>1.3000000000000001E-2</v>
      </c>
      <c r="O240" s="17">
        <v>42780</v>
      </c>
      <c r="P240" s="17">
        <v>110.98</v>
      </c>
      <c r="Q240" s="17">
        <v>47.48</v>
      </c>
      <c r="R240" s="18">
        <v>1E-4</v>
      </c>
      <c r="S240" s="18">
        <v>1.6200458667866224E-5</v>
      </c>
      <c r="T240" s="18">
        <v>2.3539701726860332E-6</v>
      </c>
    </row>
    <row r="241" spans="2:20" ht="15" x14ac:dyDescent="0.25">
      <c r="B241" s="19" t="s">
        <v>880</v>
      </c>
      <c r="C241" s="42" t="s">
        <v>881</v>
      </c>
      <c r="D241" s="42" t="s">
        <v>174</v>
      </c>
      <c r="E241" s="42" t="s">
        <v>290</v>
      </c>
      <c r="F241" s="42" t="s">
        <v>586</v>
      </c>
      <c r="G241" s="42" t="s">
        <v>379</v>
      </c>
      <c r="H241" s="42" t="s">
        <v>580</v>
      </c>
      <c r="I241" s="42" t="s">
        <v>87</v>
      </c>
      <c r="J241" s="42"/>
      <c r="K241" s="17">
        <v>2.2300000000000009</v>
      </c>
      <c r="L241" s="42" t="s">
        <v>88</v>
      </c>
      <c r="M241" s="18">
        <v>1.7200000000000014E-2</v>
      </c>
      <c r="N241" s="18">
        <v>1.9100000000000009E-2</v>
      </c>
      <c r="O241" s="17">
        <v>2560986.9899999998</v>
      </c>
      <c r="P241" s="17">
        <v>100</v>
      </c>
      <c r="Q241" s="17">
        <v>2560.986989999999</v>
      </c>
      <c r="R241" s="18">
        <v>6.3000000000000009E-3</v>
      </c>
      <c r="S241" s="18">
        <v>8.7382400759136736E-4</v>
      </c>
      <c r="T241" s="18">
        <v>1.2696897613936358E-4</v>
      </c>
    </row>
    <row r="242" spans="2:20" ht="15" x14ac:dyDescent="0.25">
      <c r="B242" s="19" t="s">
        <v>882</v>
      </c>
      <c r="C242" s="42" t="s">
        <v>883</v>
      </c>
      <c r="D242" s="42" t="s">
        <v>174</v>
      </c>
      <c r="E242" s="42" t="s">
        <v>290</v>
      </c>
      <c r="F242" s="42" t="s">
        <v>596</v>
      </c>
      <c r="G242" s="42" t="s">
        <v>379</v>
      </c>
      <c r="H242" s="42" t="s">
        <v>580</v>
      </c>
      <c r="I242" s="42" t="s">
        <v>87</v>
      </c>
      <c r="J242" s="42"/>
      <c r="K242" s="17">
        <v>0.73999999999999988</v>
      </c>
      <c r="L242" s="42" t="s">
        <v>88</v>
      </c>
      <c r="M242" s="18">
        <v>5.9999999999999991E-2</v>
      </c>
      <c r="N242" s="18">
        <v>1E-4</v>
      </c>
      <c r="O242" s="17">
        <v>1439303.5500000003</v>
      </c>
      <c r="P242" s="17">
        <v>105.6</v>
      </c>
      <c r="Q242" s="17">
        <v>1519.9045489</v>
      </c>
      <c r="R242" s="18">
        <v>6.6E-3</v>
      </c>
      <c r="S242" s="18">
        <v>5.1860048069832167E-4</v>
      </c>
      <c r="T242" s="18">
        <v>7.5354043248534552E-5</v>
      </c>
    </row>
    <row r="243" spans="2:20" ht="15" x14ac:dyDescent="0.25">
      <c r="B243" s="19" t="s">
        <v>884</v>
      </c>
      <c r="C243" s="42" t="s">
        <v>885</v>
      </c>
      <c r="D243" s="42" t="s">
        <v>174</v>
      </c>
      <c r="E243" s="42" t="s">
        <v>290</v>
      </c>
      <c r="F243" s="42" t="s">
        <v>596</v>
      </c>
      <c r="G243" s="42" t="s">
        <v>655</v>
      </c>
      <c r="H243" s="42" t="s">
        <v>580</v>
      </c>
      <c r="I243" s="42" t="s">
        <v>87</v>
      </c>
      <c r="J243" s="42"/>
      <c r="K243" s="17">
        <v>4.6899999999999995</v>
      </c>
      <c r="L243" s="42" t="s">
        <v>88</v>
      </c>
      <c r="M243" s="18">
        <v>4.1000000000000002E-2</v>
      </c>
      <c r="N243" s="18">
        <v>2.9400000000000003E-2</v>
      </c>
      <c r="O243" s="17">
        <v>4074326</v>
      </c>
      <c r="P243" s="17">
        <v>106.99</v>
      </c>
      <c r="Q243" s="17">
        <v>4359.12</v>
      </c>
      <c r="R243" s="18">
        <v>5.9000000000000007E-3</v>
      </c>
      <c r="S243" s="18">
        <v>1.4873576956248742E-3</v>
      </c>
      <c r="T243" s="18">
        <v>2.1611706948523887E-4</v>
      </c>
    </row>
    <row r="244" spans="2:20" ht="15" x14ac:dyDescent="0.25">
      <c r="B244" s="19" t="s">
        <v>886</v>
      </c>
      <c r="C244" s="42" t="s">
        <v>887</v>
      </c>
      <c r="D244" s="42" t="s">
        <v>174</v>
      </c>
      <c r="E244" s="42" t="s">
        <v>290</v>
      </c>
      <c r="F244" s="42" t="s">
        <v>888</v>
      </c>
      <c r="G244" s="42" t="s">
        <v>778</v>
      </c>
      <c r="H244" s="42" t="s">
        <v>580</v>
      </c>
      <c r="I244" s="42" t="s">
        <v>87</v>
      </c>
      <c r="J244" s="42"/>
      <c r="K244" s="17">
        <v>4.25</v>
      </c>
      <c r="L244" s="42" t="s">
        <v>88</v>
      </c>
      <c r="M244" s="18">
        <v>2.7900000000000005E-2</v>
      </c>
      <c r="N244" s="18">
        <v>2.6199999999999998E-2</v>
      </c>
      <c r="O244" s="17">
        <v>5306000</v>
      </c>
      <c r="P244" s="17">
        <v>100.79</v>
      </c>
      <c r="Q244" s="17">
        <v>5347.9000000000005</v>
      </c>
      <c r="R244" s="18">
        <v>1.1199999999999998E-2</v>
      </c>
      <c r="S244" s="18">
        <v>1.8247353182367693E-3</v>
      </c>
      <c r="T244" s="18">
        <v>2.6513894453470175E-4</v>
      </c>
    </row>
    <row r="245" spans="2:20" ht="15" x14ac:dyDescent="0.25">
      <c r="B245" s="19" t="s">
        <v>889</v>
      </c>
      <c r="C245" s="42" t="s">
        <v>890</v>
      </c>
      <c r="D245" s="42" t="s">
        <v>174</v>
      </c>
      <c r="E245" s="42" t="s">
        <v>290</v>
      </c>
      <c r="F245" s="42" t="s">
        <v>891</v>
      </c>
      <c r="G245" s="42" t="s">
        <v>331</v>
      </c>
      <c r="H245" s="42" t="s">
        <v>580</v>
      </c>
      <c r="I245" s="42" t="s">
        <v>87</v>
      </c>
      <c r="J245" s="42"/>
      <c r="K245" s="17">
        <v>3.149999999999999</v>
      </c>
      <c r="L245" s="42" t="s">
        <v>88</v>
      </c>
      <c r="M245" s="18">
        <v>3.7999999999999999E-2</v>
      </c>
      <c r="N245" s="18">
        <v>2.339999999999999E-2</v>
      </c>
      <c r="O245" s="17">
        <v>2576617.2399999998</v>
      </c>
      <c r="P245" s="17">
        <v>104.65</v>
      </c>
      <c r="Q245" s="17">
        <v>2699.9663416800004</v>
      </c>
      <c r="R245" s="18">
        <v>9.300000000000001E-3</v>
      </c>
      <c r="S245" s="18">
        <v>9.2124458978552716E-4</v>
      </c>
      <c r="T245" s="18">
        <v>1.3385931414429124E-4</v>
      </c>
    </row>
    <row r="246" spans="2:20" ht="15" x14ac:dyDescent="0.25">
      <c r="B246" s="19" t="s">
        <v>892</v>
      </c>
      <c r="C246" s="42" t="s">
        <v>893</v>
      </c>
      <c r="D246" s="42" t="s">
        <v>174</v>
      </c>
      <c r="E246" s="42" t="s">
        <v>290</v>
      </c>
      <c r="F246" s="42" t="s">
        <v>894</v>
      </c>
      <c r="G246" s="42" t="s">
        <v>331</v>
      </c>
      <c r="H246" s="42" t="s">
        <v>580</v>
      </c>
      <c r="I246" s="42" t="s">
        <v>87</v>
      </c>
      <c r="J246" s="42"/>
      <c r="K246" s="17">
        <v>1.2099999999999997</v>
      </c>
      <c r="L246" s="42" t="s">
        <v>88</v>
      </c>
      <c r="M246" s="18">
        <v>5.6299999999999996E-2</v>
      </c>
      <c r="N246" s="18">
        <v>1.3700000000000004E-2</v>
      </c>
      <c r="O246" s="17">
        <v>828235.0499999997</v>
      </c>
      <c r="P246" s="17">
        <v>103.1</v>
      </c>
      <c r="Q246" s="17">
        <v>853.89712601999997</v>
      </c>
      <c r="R246" s="18">
        <v>1.9800000000000002E-2</v>
      </c>
      <c r="S246" s="18">
        <v>2.9135478299698335E-4</v>
      </c>
      <c r="T246" s="18">
        <v>4.2334632796828282E-5</v>
      </c>
    </row>
    <row r="247" spans="2:20" ht="15" x14ac:dyDescent="0.25">
      <c r="B247" s="19" t="s">
        <v>895</v>
      </c>
      <c r="C247" s="42" t="s">
        <v>896</v>
      </c>
      <c r="D247" s="42" t="s">
        <v>174</v>
      </c>
      <c r="E247" s="42" t="s">
        <v>290</v>
      </c>
      <c r="F247" s="42" t="s">
        <v>897</v>
      </c>
      <c r="G247" s="42" t="s">
        <v>408</v>
      </c>
      <c r="H247" s="42" t="s">
        <v>580</v>
      </c>
      <c r="I247" s="42" t="s">
        <v>87</v>
      </c>
      <c r="J247" s="42"/>
      <c r="K247" s="17">
        <v>3.2000000000000006</v>
      </c>
      <c r="L247" s="42" t="s">
        <v>88</v>
      </c>
      <c r="M247" s="18">
        <v>3.7100000000000008E-2</v>
      </c>
      <c r="N247" s="18">
        <v>2.2499999999999999E-2</v>
      </c>
      <c r="O247" s="17">
        <v>1802500.1300000001</v>
      </c>
      <c r="P247" s="17">
        <v>105.99</v>
      </c>
      <c r="Q247" s="17">
        <v>1902.08</v>
      </c>
      <c r="R247" s="18">
        <v>8.0000000000000002E-3</v>
      </c>
      <c r="S247" s="18">
        <v>6.490010198604674E-4</v>
      </c>
      <c r="T247" s="18">
        <v>9.4301591955826659E-5</v>
      </c>
    </row>
    <row r="248" spans="2:20" ht="15" x14ac:dyDescent="0.25">
      <c r="B248" s="19" t="s">
        <v>898</v>
      </c>
      <c r="C248" s="42" t="s">
        <v>899</v>
      </c>
      <c r="D248" s="42" t="s">
        <v>174</v>
      </c>
      <c r="E248" s="42" t="s">
        <v>290</v>
      </c>
      <c r="F248" s="42" t="s">
        <v>607</v>
      </c>
      <c r="G248" s="42" t="s">
        <v>331</v>
      </c>
      <c r="H248" s="42" t="s">
        <v>580</v>
      </c>
      <c r="I248" s="42" t="s">
        <v>87</v>
      </c>
      <c r="J248" s="42"/>
      <c r="K248" s="17">
        <v>3.03</v>
      </c>
      <c r="L248" s="42" t="s">
        <v>88</v>
      </c>
      <c r="M248" s="18">
        <v>3.3999999999999996E-2</v>
      </c>
      <c r="N248" s="18">
        <v>2.9999999999999992E-4</v>
      </c>
      <c r="O248" s="17">
        <v>7547912.0299999984</v>
      </c>
      <c r="P248" s="17">
        <v>101.76</v>
      </c>
      <c r="Q248" s="17">
        <v>7680.7553518020004</v>
      </c>
      <c r="R248" s="18">
        <v>1.4000000000000002E-2</v>
      </c>
      <c r="S248" s="18">
        <v>2.6207194527139979E-3</v>
      </c>
      <c r="T248" s="18">
        <v>3.8079757796631277E-4</v>
      </c>
    </row>
    <row r="249" spans="2:20" ht="15" x14ac:dyDescent="0.25">
      <c r="B249" s="19" t="s">
        <v>900</v>
      </c>
      <c r="C249" s="42" t="s">
        <v>901</v>
      </c>
      <c r="D249" s="42" t="s">
        <v>174</v>
      </c>
      <c r="E249" s="42" t="s">
        <v>290</v>
      </c>
      <c r="F249" s="42" t="s">
        <v>610</v>
      </c>
      <c r="G249" s="42" t="s">
        <v>331</v>
      </c>
      <c r="H249" s="42" t="s">
        <v>580</v>
      </c>
      <c r="I249" s="42" t="s">
        <v>87</v>
      </c>
      <c r="J249" s="42"/>
      <c r="K249" s="17">
        <v>4.88</v>
      </c>
      <c r="L249" s="42" t="s">
        <v>88</v>
      </c>
      <c r="M249" s="18">
        <v>5.9800000000000006E-2</v>
      </c>
      <c r="N249" s="18">
        <v>3.0000000000000003E-4</v>
      </c>
      <c r="O249" s="17">
        <v>5152004.4500000011</v>
      </c>
      <c r="P249" s="17">
        <v>114.74</v>
      </c>
      <c r="Q249" s="17">
        <v>5932.771644812</v>
      </c>
      <c r="R249" s="18">
        <v>9.1000000000000022E-3</v>
      </c>
      <c r="S249" s="18">
        <v>2.0242970054268226E-3</v>
      </c>
      <c r="T249" s="18">
        <v>2.9413579387626171E-4</v>
      </c>
    </row>
    <row r="250" spans="2:20" ht="15" x14ac:dyDescent="0.25">
      <c r="B250" s="19" t="s">
        <v>902</v>
      </c>
      <c r="C250" s="42" t="s">
        <v>903</v>
      </c>
      <c r="D250" s="42" t="s">
        <v>174</v>
      </c>
      <c r="E250" s="42" t="s">
        <v>290</v>
      </c>
      <c r="F250" s="42" t="s">
        <v>626</v>
      </c>
      <c r="G250" s="42" t="s">
        <v>347</v>
      </c>
      <c r="H250" s="42" t="s">
        <v>619</v>
      </c>
      <c r="I250" s="42" t="s">
        <v>335</v>
      </c>
      <c r="J250" s="42"/>
      <c r="K250" s="17">
        <v>2.2599999999999998</v>
      </c>
      <c r="L250" s="42" t="s">
        <v>88</v>
      </c>
      <c r="M250" s="18">
        <v>3.3000000000000002E-2</v>
      </c>
      <c r="N250" s="18">
        <v>2.52E-2</v>
      </c>
      <c r="O250" s="17">
        <v>4480307.2999999989</v>
      </c>
      <c r="P250" s="17">
        <v>102.25</v>
      </c>
      <c r="Q250" s="17">
        <v>4581.1130830250004</v>
      </c>
      <c r="R250" s="18">
        <v>6.3E-3</v>
      </c>
      <c r="S250" s="18">
        <v>1.5631030571686549E-3</v>
      </c>
      <c r="T250" s="18">
        <v>2.2712307403417452E-4</v>
      </c>
    </row>
    <row r="251" spans="2:20" ht="15" x14ac:dyDescent="0.25">
      <c r="B251" s="19" t="s">
        <v>904</v>
      </c>
      <c r="C251" s="42" t="s">
        <v>905</v>
      </c>
      <c r="D251" s="42" t="s">
        <v>174</v>
      </c>
      <c r="E251" s="42" t="s">
        <v>290</v>
      </c>
      <c r="F251" s="42" t="s">
        <v>626</v>
      </c>
      <c r="G251" s="42" t="s">
        <v>906</v>
      </c>
      <c r="H251" s="42" t="s">
        <v>619</v>
      </c>
      <c r="I251" s="42" t="s">
        <v>335</v>
      </c>
      <c r="J251" s="42"/>
      <c r="K251" s="17">
        <v>3.1700000000000004</v>
      </c>
      <c r="L251" s="42" t="s">
        <v>88</v>
      </c>
      <c r="M251" s="18">
        <v>0.03</v>
      </c>
      <c r="N251" s="18">
        <v>2.75E-2</v>
      </c>
      <c r="O251" s="17">
        <v>330000</v>
      </c>
      <c r="P251" s="17">
        <v>101.24</v>
      </c>
      <c r="Q251" s="17">
        <v>334.09</v>
      </c>
      <c r="R251" s="18">
        <v>1E-3</v>
      </c>
      <c r="S251" s="18">
        <v>1.139934969744614E-4</v>
      </c>
      <c r="T251" s="18">
        <v>1.6563561394117036E-5</v>
      </c>
    </row>
    <row r="252" spans="2:20" ht="15" x14ac:dyDescent="0.25">
      <c r="B252" s="19" t="s">
        <v>907</v>
      </c>
      <c r="C252" s="42" t="s">
        <v>908</v>
      </c>
      <c r="D252" s="42" t="s">
        <v>174</v>
      </c>
      <c r="E252" s="42" t="s">
        <v>290</v>
      </c>
      <c r="F252" s="42" t="s">
        <v>634</v>
      </c>
      <c r="G252" s="42" t="s">
        <v>331</v>
      </c>
      <c r="H252" s="42" t="s">
        <v>619</v>
      </c>
      <c r="I252" s="42" t="s">
        <v>335</v>
      </c>
      <c r="J252" s="42"/>
      <c r="K252" s="17">
        <v>3.45</v>
      </c>
      <c r="L252" s="42" t="s">
        <v>88</v>
      </c>
      <c r="M252" s="18">
        <v>4.2000000000000003E-2</v>
      </c>
      <c r="N252" s="18">
        <v>2.7700000000000002E-2</v>
      </c>
      <c r="O252" s="17">
        <v>2087303.4400000002</v>
      </c>
      <c r="P252" s="17">
        <v>106.11</v>
      </c>
      <c r="Q252" s="17">
        <v>2214.8348801679999</v>
      </c>
      <c r="R252" s="18">
        <v>7.4999999999999997E-3</v>
      </c>
      <c r="S252" s="18">
        <v>7.5571484693155288E-4</v>
      </c>
      <c r="T252" s="18">
        <v>1.0980739775358291E-4</v>
      </c>
    </row>
    <row r="253" spans="2:20" ht="15" x14ac:dyDescent="0.25">
      <c r="B253" s="19" t="s">
        <v>909</v>
      </c>
      <c r="C253" s="42" t="s">
        <v>910</v>
      </c>
      <c r="D253" s="42" t="s">
        <v>174</v>
      </c>
      <c r="E253" s="42" t="s">
        <v>290</v>
      </c>
      <c r="F253" s="42" t="s">
        <v>911</v>
      </c>
      <c r="G253" s="42" t="s">
        <v>347</v>
      </c>
      <c r="H253" s="42" t="s">
        <v>619</v>
      </c>
      <c r="I253" s="42" t="s">
        <v>335</v>
      </c>
      <c r="J253" s="42"/>
      <c r="K253" s="17">
        <v>3.0300000000000002</v>
      </c>
      <c r="L253" s="42" t="s">
        <v>88</v>
      </c>
      <c r="M253" s="18">
        <v>4.5499999999999999E-2</v>
      </c>
      <c r="N253" s="18">
        <v>2.3300000000000005E-2</v>
      </c>
      <c r="O253" s="17">
        <v>6502821.3199999994</v>
      </c>
      <c r="P253" s="17">
        <v>108.01</v>
      </c>
      <c r="Q253" s="17">
        <v>7023.7080078319987</v>
      </c>
      <c r="R253" s="18">
        <v>1.5599999999999998E-2</v>
      </c>
      <c r="S253" s="18">
        <v>2.3965309872797671E-3</v>
      </c>
      <c r="T253" s="18">
        <v>3.4822239157734973E-4</v>
      </c>
    </row>
    <row r="254" spans="2:20" ht="15" x14ac:dyDescent="0.25">
      <c r="B254" s="19" t="s">
        <v>912</v>
      </c>
      <c r="C254" s="42" t="s">
        <v>913</v>
      </c>
      <c r="D254" s="42" t="s">
        <v>174</v>
      </c>
      <c r="E254" s="42" t="s">
        <v>290</v>
      </c>
      <c r="F254" s="42" t="s">
        <v>522</v>
      </c>
      <c r="G254" s="42" t="s">
        <v>292</v>
      </c>
      <c r="H254" s="42" t="s">
        <v>637</v>
      </c>
      <c r="I254" s="42" t="s">
        <v>87</v>
      </c>
      <c r="J254" s="42"/>
      <c r="K254" s="17">
        <v>2.38</v>
      </c>
      <c r="L254" s="42" t="s">
        <v>88</v>
      </c>
      <c r="M254" s="18">
        <v>1.6E-2</v>
      </c>
      <c r="N254" s="18">
        <v>1.0700000000000001E-2</v>
      </c>
      <c r="O254" s="17">
        <v>50274</v>
      </c>
      <c r="P254" s="17">
        <v>101.38</v>
      </c>
      <c r="Q254" s="17">
        <v>50.97</v>
      </c>
      <c r="R254" s="18">
        <v>5.0000000000000001E-4</v>
      </c>
      <c r="S254" s="18">
        <v>1.7391267445264143E-5</v>
      </c>
      <c r="T254" s="18">
        <v>2.5269978875696527E-6</v>
      </c>
    </row>
    <row r="255" spans="2:20" ht="15" x14ac:dyDescent="0.25">
      <c r="B255" s="19" t="s">
        <v>914</v>
      </c>
      <c r="C255" s="42" t="s">
        <v>915</v>
      </c>
      <c r="D255" s="42" t="s">
        <v>174</v>
      </c>
      <c r="E255" s="42" t="s">
        <v>290</v>
      </c>
      <c r="F255" s="42" t="s">
        <v>640</v>
      </c>
      <c r="G255" s="42" t="s">
        <v>331</v>
      </c>
      <c r="H255" s="42" t="s">
        <v>637</v>
      </c>
      <c r="I255" s="42" t="s">
        <v>87</v>
      </c>
      <c r="J255" s="42"/>
      <c r="K255" s="17">
        <v>3.8099999999999987</v>
      </c>
      <c r="L255" s="42" t="s">
        <v>88</v>
      </c>
      <c r="M255" s="18">
        <v>5.7399999999999979E-2</v>
      </c>
      <c r="N255" s="18">
        <v>2.7599999999999989E-2</v>
      </c>
      <c r="O255" s="17">
        <v>1615789.7</v>
      </c>
      <c r="P255" s="17">
        <v>111.7</v>
      </c>
      <c r="Q255" s="17">
        <v>1818.7258149600007</v>
      </c>
      <c r="R255" s="18">
        <v>4.1000000000000003E-3</v>
      </c>
      <c r="S255" s="18">
        <v>6.2056007568325213E-4</v>
      </c>
      <c r="T255" s="18">
        <v>9.016904635025146E-5</v>
      </c>
    </row>
    <row r="256" spans="2:20" ht="15" x14ac:dyDescent="0.25">
      <c r="B256" s="19" t="s">
        <v>916</v>
      </c>
      <c r="C256" s="42" t="s">
        <v>917</v>
      </c>
      <c r="D256" s="42" t="s">
        <v>174</v>
      </c>
      <c r="E256" s="42" t="s">
        <v>290</v>
      </c>
      <c r="F256" s="42" t="s">
        <v>918</v>
      </c>
      <c r="G256" s="42" t="s">
        <v>906</v>
      </c>
      <c r="H256" s="42" t="s">
        <v>656</v>
      </c>
      <c r="I256" s="42" t="s">
        <v>335</v>
      </c>
      <c r="J256" s="42"/>
      <c r="K256" s="17">
        <v>2.4900000000000002</v>
      </c>
      <c r="L256" s="42" t="s">
        <v>88</v>
      </c>
      <c r="M256" s="18">
        <v>4.2500000000000003E-2</v>
      </c>
      <c r="N256" s="18">
        <v>3.769999999999999E-2</v>
      </c>
      <c r="O256" s="17">
        <v>3159116</v>
      </c>
      <c r="P256" s="17">
        <v>102.98</v>
      </c>
      <c r="Q256" s="17">
        <v>3253.25</v>
      </c>
      <c r="R256" s="18">
        <v>4.3000000000000009E-3</v>
      </c>
      <c r="S256" s="18">
        <v>1.1100282679283025E-3</v>
      </c>
      <c r="T256" s="18">
        <v>1.6129008981235969E-4</v>
      </c>
    </row>
    <row r="257" spans="2:20" ht="15" x14ac:dyDescent="0.25">
      <c r="B257" s="19" t="s">
        <v>919</v>
      </c>
      <c r="C257" s="42" t="s">
        <v>920</v>
      </c>
      <c r="D257" s="42" t="s">
        <v>174</v>
      </c>
      <c r="E257" s="42" t="s">
        <v>290</v>
      </c>
      <c r="F257" s="42" t="s">
        <v>650</v>
      </c>
      <c r="G257" s="42" t="s">
        <v>529</v>
      </c>
      <c r="H257" s="42" t="s">
        <v>651</v>
      </c>
      <c r="I257" s="42" t="s">
        <v>87</v>
      </c>
      <c r="J257" s="42"/>
      <c r="K257" s="17">
        <v>2.7499999999999996</v>
      </c>
      <c r="L257" s="42" t="s">
        <v>88</v>
      </c>
      <c r="M257" s="18">
        <v>0.06</v>
      </c>
      <c r="N257" s="18">
        <v>2.4399999999999998E-2</v>
      </c>
      <c r="O257" s="17">
        <v>1913400</v>
      </c>
      <c r="P257" s="17">
        <v>111.6</v>
      </c>
      <c r="Q257" s="17">
        <v>2135.36</v>
      </c>
      <c r="R257" s="18">
        <v>3.0999999999999999E-3</v>
      </c>
      <c r="S257" s="18">
        <v>7.2859754467175289E-4</v>
      </c>
      <c r="T257" s="18">
        <v>1.0586718087503893E-4</v>
      </c>
    </row>
    <row r="258" spans="2:20" ht="15" x14ac:dyDescent="0.25">
      <c r="B258" s="19" t="s">
        <v>921</v>
      </c>
      <c r="C258" s="42" t="s">
        <v>922</v>
      </c>
      <c r="D258" s="42" t="s">
        <v>174</v>
      </c>
      <c r="E258" s="42" t="s">
        <v>290</v>
      </c>
      <c r="F258" s="42" t="s">
        <v>650</v>
      </c>
      <c r="G258" s="42" t="s">
        <v>529</v>
      </c>
      <c r="H258" s="42" t="s">
        <v>651</v>
      </c>
      <c r="I258" s="42" t="s">
        <v>87</v>
      </c>
      <c r="J258" s="42"/>
      <c r="K258" s="17">
        <v>4.7999999999999989</v>
      </c>
      <c r="L258" s="42" t="s">
        <v>88</v>
      </c>
      <c r="M258" s="18">
        <v>5.8999999999999997E-2</v>
      </c>
      <c r="N258" s="18">
        <v>3.3399999999999999E-2</v>
      </c>
      <c r="O258" s="17">
        <v>1371378</v>
      </c>
      <c r="P258" s="17">
        <v>114.39</v>
      </c>
      <c r="Q258" s="17">
        <v>1568.73</v>
      </c>
      <c r="R258" s="18">
        <v>1.9E-3</v>
      </c>
      <c r="S258" s="18">
        <v>5.3526001529152875E-4</v>
      </c>
      <c r="T258" s="18">
        <v>7.777471838664198E-5</v>
      </c>
    </row>
    <row r="259" spans="2:20" ht="15" x14ac:dyDescent="0.25">
      <c r="B259" s="19" t="s">
        <v>923</v>
      </c>
      <c r="C259" s="42" t="s">
        <v>924</v>
      </c>
      <c r="D259" s="42" t="s">
        <v>174</v>
      </c>
      <c r="E259" s="42" t="s">
        <v>290</v>
      </c>
      <c r="F259" s="42" t="s">
        <v>654</v>
      </c>
      <c r="G259" s="42" t="s">
        <v>379</v>
      </c>
      <c r="H259" s="42" t="s">
        <v>656</v>
      </c>
      <c r="I259" s="42" t="s">
        <v>335</v>
      </c>
      <c r="J259" s="42"/>
      <c r="K259" s="17">
        <v>0.8899999999999999</v>
      </c>
      <c r="L259" s="42" t="s">
        <v>88</v>
      </c>
      <c r="M259" s="18">
        <v>7.1800000000000017E-2</v>
      </c>
      <c r="N259" s="18">
        <v>9.3999999999999952E-3</v>
      </c>
      <c r="O259" s="17">
        <v>51403.789999999994</v>
      </c>
      <c r="P259" s="17">
        <v>104.32</v>
      </c>
      <c r="Q259" s="17">
        <v>53.624433721999999</v>
      </c>
      <c r="R259" s="18">
        <v>1.7000000000000001E-3</v>
      </c>
      <c r="S259" s="18">
        <v>1.8296976034140543E-5</v>
      </c>
      <c r="T259" s="18">
        <v>2.6585997790389025E-6</v>
      </c>
    </row>
    <row r="260" spans="2:20" ht="15" x14ac:dyDescent="0.25">
      <c r="B260" s="19" t="s">
        <v>925</v>
      </c>
      <c r="C260" s="42" t="s">
        <v>926</v>
      </c>
      <c r="D260" s="42" t="s">
        <v>174</v>
      </c>
      <c r="E260" s="42" t="s">
        <v>290</v>
      </c>
      <c r="F260" s="42" t="s">
        <v>661</v>
      </c>
      <c r="G260" s="42" t="s">
        <v>379</v>
      </c>
      <c r="H260" s="42" t="s">
        <v>662</v>
      </c>
      <c r="I260" s="42" t="s">
        <v>87</v>
      </c>
      <c r="J260" s="42"/>
      <c r="K260" s="17">
        <v>0.77000000000000046</v>
      </c>
      <c r="L260" s="42" t="s">
        <v>88</v>
      </c>
      <c r="M260" s="18">
        <v>6.7000000000000018E-2</v>
      </c>
      <c r="N260" s="18">
        <v>9.1000000000000004E-3</v>
      </c>
      <c r="O260" s="17">
        <v>1309339.2799999993</v>
      </c>
      <c r="P260" s="17">
        <v>105.96</v>
      </c>
      <c r="Q260" s="17">
        <v>1387.37689404</v>
      </c>
      <c r="R260" s="18">
        <v>5.6999999999999993E-3</v>
      </c>
      <c r="S260" s="18">
        <v>4.7338125586873721E-4</v>
      </c>
      <c r="T260" s="18">
        <v>6.8783568383402514E-5</v>
      </c>
    </row>
    <row r="261" spans="2:20" ht="15" x14ac:dyDescent="0.25">
      <c r="B261" s="19" t="s">
        <v>927</v>
      </c>
      <c r="C261" s="42" t="s">
        <v>928</v>
      </c>
      <c r="D261" s="42" t="s">
        <v>174</v>
      </c>
      <c r="E261" s="42" t="s">
        <v>290</v>
      </c>
      <c r="F261" s="42" t="s">
        <v>667</v>
      </c>
      <c r="G261" s="42" t="s">
        <v>655</v>
      </c>
      <c r="H261" s="42" t="s">
        <v>668</v>
      </c>
      <c r="I261" s="42" t="s">
        <v>87</v>
      </c>
      <c r="J261" s="42"/>
      <c r="K261" s="17">
        <v>1.17</v>
      </c>
      <c r="L261" s="42" t="s">
        <v>88</v>
      </c>
      <c r="M261" s="18">
        <v>6.6000000000000003E-2</v>
      </c>
      <c r="N261" s="18">
        <v>3.95E-2</v>
      </c>
      <c r="O261" s="17">
        <v>894201.74</v>
      </c>
      <c r="P261" s="17">
        <v>105</v>
      </c>
      <c r="Q261" s="17">
        <v>938.91</v>
      </c>
      <c r="R261" s="18">
        <v>4.2000000000000006E-3</v>
      </c>
      <c r="S261" s="18">
        <v>3.2036168171538078E-4</v>
      </c>
      <c r="T261" s="18">
        <v>4.6549413117873702E-5</v>
      </c>
    </row>
    <row r="262" spans="2:20" ht="15" x14ac:dyDescent="0.25">
      <c r="B262" s="19" t="s">
        <v>929</v>
      </c>
      <c r="C262" s="42" t="s">
        <v>930</v>
      </c>
      <c r="D262" s="42" t="s">
        <v>174</v>
      </c>
      <c r="E262" s="42" t="s">
        <v>290</v>
      </c>
      <c r="F262" s="42" t="s">
        <v>931</v>
      </c>
      <c r="G262" s="42" t="s">
        <v>331</v>
      </c>
      <c r="H262" s="42" t="s">
        <v>689</v>
      </c>
      <c r="I262" s="42" t="s">
        <v>689</v>
      </c>
      <c r="J262" s="42"/>
      <c r="K262" s="17">
        <v>1.6400000000000006</v>
      </c>
      <c r="L262" s="42" t="s">
        <v>88</v>
      </c>
      <c r="M262" s="18">
        <v>6.0000000000000039E-2</v>
      </c>
      <c r="N262" s="18">
        <v>1.0800000000000004E-2</v>
      </c>
      <c r="O262" s="17">
        <v>5013659.5199999996</v>
      </c>
      <c r="P262" s="17">
        <v>107.9</v>
      </c>
      <c r="Q262" s="17">
        <v>5409.7459919299981</v>
      </c>
      <c r="R262" s="18">
        <v>1.6500000000000004E-2</v>
      </c>
      <c r="S262" s="18">
        <v>1.8458375388777785E-3</v>
      </c>
      <c r="T262" s="18">
        <v>2.6820515389239751E-4</v>
      </c>
    </row>
    <row r="263" spans="2:20" ht="15" x14ac:dyDescent="0.25">
      <c r="B263" s="19" t="s">
        <v>932</v>
      </c>
      <c r="C263" s="42" t="s">
        <v>933</v>
      </c>
      <c r="D263" s="42" t="s">
        <v>174</v>
      </c>
      <c r="E263" s="42" t="s">
        <v>290</v>
      </c>
      <c r="F263" s="42" t="s">
        <v>934</v>
      </c>
      <c r="G263" s="42" t="s">
        <v>906</v>
      </c>
      <c r="H263" s="42" t="s">
        <v>189</v>
      </c>
      <c r="I263" s="42" t="s">
        <v>189</v>
      </c>
      <c r="J263" s="42"/>
      <c r="K263" s="17">
        <v>3.88</v>
      </c>
      <c r="L263" s="42" t="s">
        <v>88</v>
      </c>
      <c r="M263" s="18">
        <v>4.5999999999999999E-2</v>
      </c>
      <c r="N263" s="18">
        <v>3.1400000000000004E-2</v>
      </c>
      <c r="O263" s="17">
        <v>743000</v>
      </c>
      <c r="P263" s="17">
        <v>107</v>
      </c>
      <c r="Q263" s="17">
        <v>795.01</v>
      </c>
      <c r="R263" s="18">
        <v>3.7000000000000002E-3</v>
      </c>
      <c r="S263" s="18">
        <v>2.7126214501980474E-4</v>
      </c>
      <c r="T263" s="18">
        <v>3.9415118512786927E-5</v>
      </c>
    </row>
    <row r="264" spans="2:20" x14ac:dyDescent="0.2">
      <c r="B264" s="43"/>
      <c r="C264" s="44"/>
      <c r="D264" s="44"/>
      <c r="E264" s="44"/>
      <c r="F264" s="44"/>
      <c r="G264" s="44"/>
      <c r="H264" s="44"/>
      <c r="I264" s="44"/>
      <c r="J264" s="44"/>
      <c r="K264" s="22"/>
      <c r="L264" s="44"/>
      <c r="M264" s="22"/>
      <c r="N264" s="22"/>
      <c r="O264" s="22"/>
      <c r="P264" s="22"/>
      <c r="Q264" s="22"/>
      <c r="R264" s="22"/>
      <c r="S264" s="22"/>
      <c r="T264" s="22"/>
    </row>
    <row r="265" spans="2:20" ht="15" x14ac:dyDescent="0.25">
      <c r="B265" s="16" t="s">
        <v>282</v>
      </c>
      <c r="C265" s="41"/>
      <c r="D265" s="41"/>
      <c r="E265" s="41"/>
      <c r="F265" s="41"/>
      <c r="G265" s="41"/>
      <c r="H265" s="41"/>
      <c r="I265" s="41"/>
      <c r="J265" s="41"/>
      <c r="K265" s="17">
        <v>5.2726614408588608</v>
      </c>
      <c r="L265" s="41"/>
      <c r="M265" s="18"/>
      <c r="N265" s="18">
        <v>3.7216957634251445E-2</v>
      </c>
      <c r="O265" s="17"/>
      <c r="P265" s="17"/>
      <c r="Q265" s="17">
        <v>27477.33676672999</v>
      </c>
      <c r="R265" s="18"/>
      <c r="S265" s="18">
        <v>9.3754308886362728E-3</v>
      </c>
      <c r="T265" s="18">
        <v>1.362275298520044E-3</v>
      </c>
    </row>
    <row r="266" spans="2:20" ht="15" x14ac:dyDescent="0.25">
      <c r="B266" s="19" t="s">
        <v>935</v>
      </c>
      <c r="C266" s="42" t="s">
        <v>936</v>
      </c>
      <c r="D266" s="42" t="s">
        <v>174</v>
      </c>
      <c r="E266" s="42" t="s">
        <v>290</v>
      </c>
      <c r="F266" s="42" t="s">
        <v>817</v>
      </c>
      <c r="G266" s="42" t="s">
        <v>937</v>
      </c>
      <c r="H266" s="42" t="s">
        <v>505</v>
      </c>
      <c r="I266" s="42" t="s">
        <v>335</v>
      </c>
      <c r="J266" s="42"/>
      <c r="K266" s="17">
        <v>5.1000000000000005</v>
      </c>
      <c r="L266" s="42" t="s">
        <v>88</v>
      </c>
      <c r="M266" s="18">
        <v>3.8499999999999993E-2</v>
      </c>
      <c r="N266" s="18">
        <v>4.1099999999999998E-2</v>
      </c>
      <c r="O266" s="17">
        <v>10753295.630000001</v>
      </c>
      <c r="P266" s="17">
        <v>99.29</v>
      </c>
      <c r="Q266" s="17">
        <v>10676.948330306001</v>
      </c>
      <c r="R266" s="18">
        <v>5.1199999999999996E-2</v>
      </c>
      <c r="S266" s="18">
        <v>3.6430383345422428E-3</v>
      </c>
      <c r="T266" s="18">
        <v>5.2934325831613881E-4</v>
      </c>
    </row>
    <row r="267" spans="2:20" ht="15" x14ac:dyDescent="0.25">
      <c r="B267" s="19" t="s">
        <v>938</v>
      </c>
      <c r="C267" s="42" t="s">
        <v>939</v>
      </c>
      <c r="D267" s="42" t="s">
        <v>174</v>
      </c>
      <c r="E267" s="42" t="s">
        <v>290</v>
      </c>
      <c r="F267" s="42" t="s">
        <v>596</v>
      </c>
      <c r="G267" s="42" t="s">
        <v>379</v>
      </c>
      <c r="H267" s="42" t="s">
        <v>580</v>
      </c>
      <c r="I267" s="42" t="s">
        <v>87</v>
      </c>
      <c r="J267" s="42"/>
      <c r="K267" s="17">
        <v>4.54</v>
      </c>
      <c r="L267" s="42" t="s">
        <v>88</v>
      </c>
      <c r="M267" s="18">
        <v>4.9999999999999989E-2</v>
      </c>
      <c r="N267" s="18">
        <v>3.9999999999999986E-4</v>
      </c>
      <c r="O267" s="17">
        <v>4626332.6000000006</v>
      </c>
      <c r="P267" s="17">
        <v>99.43</v>
      </c>
      <c r="Q267" s="17">
        <v>4599.9625040920009</v>
      </c>
      <c r="R267" s="18">
        <v>3.4999999999999996E-3</v>
      </c>
      <c r="S267" s="18">
        <v>1.5695345918550314E-3</v>
      </c>
      <c r="T267" s="18">
        <v>2.2805759330469093E-4</v>
      </c>
    </row>
    <row r="268" spans="2:20" ht="15" x14ac:dyDescent="0.25">
      <c r="B268" s="19" t="s">
        <v>940</v>
      </c>
      <c r="C268" s="42" t="s">
        <v>941</v>
      </c>
      <c r="D268" s="42" t="s">
        <v>174</v>
      </c>
      <c r="E268" s="42" t="s">
        <v>290</v>
      </c>
      <c r="F268" s="42" t="s">
        <v>934</v>
      </c>
      <c r="G268" s="42" t="s">
        <v>395</v>
      </c>
      <c r="H268" s="42" t="s">
        <v>689</v>
      </c>
      <c r="I268" s="42" t="s">
        <v>689</v>
      </c>
      <c r="J268" s="42"/>
      <c r="K268" s="17">
        <v>5.7</v>
      </c>
      <c r="L268" s="42" t="s">
        <v>88</v>
      </c>
      <c r="M268" s="18">
        <v>5.949999999999999E-2</v>
      </c>
      <c r="N268" s="18">
        <v>4.7699999999999985E-2</v>
      </c>
      <c r="O268" s="17">
        <v>11851969.819999998</v>
      </c>
      <c r="P268" s="17">
        <v>102.94</v>
      </c>
      <c r="Q268" s="17">
        <v>12200.425932332</v>
      </c>
      <c r="R268" s="18">
        <v>1.2E-2</v>
      </c>
      <c r="S268" s="18">
        <v>4.1628579622390027E-3</v>
      </c>
      <c r="T268" s="18">
        <v>6.0487444689921472E-4</v>
      </c>
    </row>
    <row r="269" spans="2:20" x14ac:dyDescent="0.2">
      <c r="B269" s="43"/>
      <c r="C269" s="44"/>
      <c r="D269" s="44"/>
      <c r="E269" s="44"/>
      <c r="F269" s="44"/>
      <c r="G269" s="44"/>
      <c r="H269" s="44"/>
      <c r="I269" s="44"/>
      <c r="J269" s="44"/>
      <c r="K269" s="22"/>
      <c r="L269" s="44"/>
      <c r="M269" s="22"/>
      <c r="N269" s="22"/>
      <c r="O269" s="22"/>
      <c r="P269" s="22"/>
      <c r="Q269" s="22"/>
      <c r="R269" s="22"/>
      <c r="S269" s="22"/>
      <c r="T269" s="22"/>
    </row>
    <row r="270" spans="2:20" ht="15" x14ac:dyDescent="0.25">
      <c r="B270" s="16" t="s">
        <v>942</v>
      </c>
      <c r="C270" s="41"/>
      <c r="D270" s="41"/>
      <c r="E270" s="41"/>
      <c r="F270" s="41"/>
      <c r="G270" s="41"/>
      <c r="H270" s="41"/>
      <c r="I270" s="41"/>
      <c r="J270" s="41"/>
      <c r="K270" s="17"/>
      <c r="L270" s="41"/>
      <c r="M270" s="18"/>
      <c r="N270" s="18"/>
      <c r="O270" s="17"/>
      <c r="P270" s="17"/>
      <c r="Q270" s="17"/>
      <c r="R270" s="18"/>
      <c r="S270" s="18"/>
      <c r="T270" s="18"/>
    </row>
    <row r="271" spans="2:20" ht="15" x14ac:dyDescent="0.25">
      <c r="B271" s="19" t="s">
        <v>102</v>
      </c>
      <c r="C271" s="42" t="s">
        <v>102</v>
      </c>
      <c r="D271" s="42" t="s">
        <v>102</v>
      </c>
      <c r="E271" s="42" t="s">
        <v>102</v>
      </c>
      <c r="F271" s="42" t="s">
        <v>102</v>
      </c>
      <c r="G271" s="42" t="s">
        <v>102</v>
      </c>
      <c r="H271" s="42" t="s">
        <v>102</v>
      </c>
      <c r="I271" s="42" t="s">
        <v>102</v>
      </c>
      <c r="J271" s="42"/>
      <c r="K271" s="17"/>
      <c r="L271" s="42" t="s">
        <v>102</v>
      </c>
      <c r="M271" s="18">
        <v>0</v>
      </c>
      <c r="N271" s="18"/>
      <c r="O271" s="17">
        <v>0</v>
      </c>
      <c r="P271" s="17">
        <v>0</v>
      </c>
      <c r="Q271" s="17"/>
      <c r="R271" s="18">
        <v>0</v>
      </c>
      <c r="S271" s="18"/>
      <c r="T271" s="18"/>
    </row>
    <row r="272" spans="2:20" x14ac:dyDescent="0.2">
      <c r="B272" s="43"/>
      <c r="C272" s="44"/>
      <c r="D272" s="44"/>
      <c r="E272" s="44"/>
      <c r="F272" s="44"/>
      <c r="G272" s="44"/>
      <c r="H272" s="44"/>
      <c r="I272" s="44"/>
      <c r="J272" s="44"/>
      <c r="K272" s="22"/>
      <c r="L272" s="44"/>
      <c r="M272" s="22"/>
      <c r="N272" s="22"/>
      <c r="O272" s="22"/>
      <c r="P272" s="22"/>
      <c r="Q272" s="22"/>
      <c r="R272" s="22"/>
      <c r="S272" s="22"/>
      <c r="T272" s="22"/>
    </row>
    <row r="273" spans="2:20" ht="15" x14ac:dyDescent="0.25">
      <c r="B273" s="23" t="s">
        <v>152</v>
      </c>
      <c r="C273" s="41"/>
      <c r="D273" s="41"/>
      <c r="E273" s="41"/>
      <c r="F273" s="41"/>
      <c r="G273" s="41"/>
      <c r="H273" s="41"/>
      <c r="I273" s="41"/>
      <c r="J273" s="41"/>
      <c r="K273" s="17">
        <v>4.1278761705523923</v>
      </c>
      <c r="L273" s="41"/>
      <c r="M273" s="18"/>
      <c r="N273" s="18">
        <v>3.720275562770535E-2</v>
      </c>
      <c r="O273" s="17"/>
      <c r="P273" s="17"/>
      <c r="Q273" s="17">
        <v>550632.07943353895</v>
      </c>
      <c r="R273" s="18"/>
      <c r="S273" s="18">
        <v>0.18787894364078098</v>
      </c>
      <c r="T273" s="18">
        <v>2.7299315314040382E-2</v>
      </c>
    </row>
    <row r="274" spans="2:20" ht="15" x14ac:dyDescent="0.25">
      <c r="B274" s="16" t="s">
        <v>284</v>
      </c>
      <c r="C274" s="41"/>
      <c r="D274" s="41"/>
      <c r="E274" s="41"/>
      <c r="F274" s="41"/>
      <c r="G274" s="41"/>
      <c r="H274" s="41"/>
      <c r="I274" s="41"/>
      <c r="J274" s="41"/>
      <c r="K274" s="17">
        <v>5.031825121917918</v>
      </c>
      <c r="L274" s="41"/>
      <c r="M274" s="18"/>
      <c r="N274" s="18">
        <v>3.842927281929695E-2</v>
      </c>
      <c r="O274" s="17"/>
      <c r="P274" s="17"/>
      <c r="Q274" s="17">
        <v>39054.911892431002</v>
      </c>
      <c r="R274" s="18"/>
      <c r="S274" s="18">
        <v>1.3325768447567094E-2</v>
      </c>
      <c r="T274" s="18">
        <v>1.9362699598075741E-3</v>
      </c>
    </row>
    <row r="275" spans="2:20" ht="15" x14ac:dyDescent="0.25">
      <c r="B275" s="19" t="s">
        <v>943</v>
      </c>
      <c r="C275" s="42" t="s">
        <v>944</v>
      </c>
      <c r="D275" s="42" t="s">
        <v>945</v>
      </c>
      <c r="E275" s="42" t="s">
        <v>946</v>
      </c>
      <c r="F275" s="42" t="s">
        <v>947</v>
      </c>
      <c r="G275" s="42" t="s">
        <v>948</v>
      </c>
      <c r="H275" s="42" t="s">
        <v>949</v>
      </c>
      <c r="I275" s="42" t="s">
        <v>176</v>
      </c>
      <c r="J275" s="42"/>
      <c r="K275" s="17">
        <v>1.68</v>
      </c>
      <c r="L275" s="42" t="s">
        <v>50</v>
      </c>
      <c r="M275" s="18">
        <v>7.2499999999999995E-2</v>
      </c>
      <c r="N275" s="18">
        <v>2.4E-2</v>
      </c>
      <c r="O275" s="17">
        <v>49550</v>
      </c>
      <c r="P275" s="17">
        <v>109.9</v>
      </c>
      <c r="Q275" s="17">
        <v>196.85</v>
      </c>
      <c r="R275" s="18">
        <v>0</v>
      </c>
      <c r="S275" s="18">
        <v>6.716639192859029E-5</v>
      </c>
      <c r="T275" s="18">
        <v>9.7594572134213481E-6</v>
      </c>
    </row>
    <row r="276" spans="2:20" ht="15" x14ac:dyDescent="0.25">
      <c r="B276" s="19" t="s">
        <v>950</v>
      </c>
      <c r="C276" s="42" t="s">
        <v>951</v>
      </c>
      <c r="D276" s="42" t="s">
        <v>945</v>
      </c>
      <c r="E276" s="42" t="s">
        <v>946</v>
      </c>
      <c r="F276" s="42" t="s">
        <v>947</v>
      </c>
      <c r="G276" s="42" t="s">
        <v>948</v>
      </c>
      <c r="H276" s="42" t="s">
        <v>949</v>
      </c>
      <c r="I276" s="42" t="s">
        <v>176</v>
      </c>
      <c r="J276" s="42"/>
      <c r="K276" s="17">
        <v>2.5299999999999998</v>
      </c>
      <c r="L276" s="42" t="s">
        <v>50</v>
      </c>
      <c r="M276" s="18">
        <v>9.3699999999999992E-2</v>
      </c>
      <c r="N276" s="18">
        <v>2.69E-2</v>
      </c>
      <c r="O276" s="17">
        <v>75000</v>
      </c>
      <c r="P276" s="17">
        <v>119.59</v>
      </c>
      <c r="Q276" s="17">
        <v>324.25</v>
      </c>
      <c r="R276" s="18">
        <v>1E-4</v>
      </c>
      <c r="S276" s="18">
        <v>1.1063603039291541E-4</v>
      </c>
      <c r="T276" s="18">
        <v>1.607571247880047E-5</v>
      </c>
    </row>
    <row r="277" spans="2:20" ht="15" x14ac:dyDescent="0.25">
      <c r="B277" s="19" t="s">
        <v>952</v>
      </c>
      <c r="C277" s="42" t="s">
        <v>953</v>
      </c>
      <c r="D277" s="42" t="s">
        <v>290</v>
      </c>
      <c r="E277" s="42" t="s">
        <v>946</v>
      </c>
      <c r="F277" s="42" t="s">
        <v>394</v>
      </c>
      <c r="G277" s="42" t="s">
        <v>948</v>
      </c>
      <c r="H277" s="42" t="s">
        <v>954</v>
      </c>
      <c r="I277" s="42" t="s">
        <v>955</v>
      </c>
      <c r="J277" s="42"/>
      <c r="K277" s="17">
        <v>5.0700000000000012</v>
      </c>
      <c r="L277" s="42" t="s">
        <v>50</v>
      </c>
      <c r="M277" s="18">
        <v>6.88E-2</v>
      </c>
      <c r="N277" s="18">
        <v>3.8599999999999995E-2</v>
      </c>
      <c r="O277" s="17">
        <v>9006525.5500000007</v>
      </c>
      <c r="P277" s="17">
        <v>118.348625</v>
      </c>
      <c r="Q277" s="17">
        <v>38533.811892430997</v>
      </c>
      <c r="R277" s="18">
        <v>1.3800000000000002E-2</v>
      </c>
      <c r="S277" s="18">
        <v>1.3147966025245586E-2</v>
      </c>
      <c r="T277" s="18">
        <v>1.910434790115352E-3</v>
      </c>
    </row>
    <row r="278" spans="2:20" x14ac:dyDescent="0.2">
      <c r="B278" s="43"/>
      <c r="C278" s="44"/>
      <c r="D278" s="44"/>
      <c r="E278" s="44"/>
      <c r="F278" s="44"/>
      <c r="G278" s="44"/>
      <c r="H278" s="44"/>
      <c r="I278" s="44"/>
      <c r="J278" s="44"/>
      <c r="K278" s="22"/>
      <c r="L278" s="44"/>
      <c r="M278" s="22"/>
      <c r="N278" s="22"/>
      <c r="O278" s="22"/>
      <c r="P278" s="22"/>
      <c r="Q278" s="22"/>
      <c r="R278" s="22"/>
      <c r="S278" s="22"/>
      <c r="T278" s="22"/>
    </row>
    <row r="279" spans="2:20" ht="15" x14ac:dyDescent="0.25">
      <c r="B279" s="16" t="s">
        <v>285</v>
      </c>
      <c r="C279" s="41"/>
      <c r="D279" s="41"/>
      <c r="E279" s="41"/>
      <c r="F279" s="41"/>
      <c r="G279" s="41"/>
      <c r="H279" s="41"/>
      <c r="I279" s="41"/>
      <c r="J279" s="41"/>
      <c r="K279" s="17">
        <v>4.0588667446225317</v>
      </c>
      <c r="L279" s="41"/>
      <c r="M279" s="18"/>
      <c r="N279" s="18">
        <v>3.7109120641839195E-2</v>
      </c>
      <c r="O279" s="17"/>
      <c r="P279" s="17"/>
      <c r="Q279" s="17">
        <v>511577.16754110792</v>
      </c>
      <c r="R279" s="18"/>
      <c r="S279" s="18">
        <v>0.17455317519321387</v>
      </c>
      <c r="T279" s="18">
        <v>2.5363045354232804E-2</v>
      </c>
    </row>
    <row r="280" spans="2:20" ht="15" x14ac:dyDescent="0.25">
      <c r="B280" s="19" t="s">
        <v>956</v>
      </c>
      <c r="C280" s="42" t="s">
        <v>957</v>
      </c>
      <c r="D280" s="42" t="s">
        <v>290</v>
      </c>
      <c r="E280" s="42" t="s">
        <v>946</v>
      </c>
      <c r="F280" s="42" t="s">
        <v>958</v>
      </c>
      <c r="G280" s="42" t="s">
        <v>959</v>
      </c>
      <c r="H280" s="42" t="s">
        <v>651</v>
      </c>
      <c r="I280" s="42" t="s">
        <v>955</v>
      </c>
      <c r="J280" s="42"/>
      <c r="K280" s="17">
        <v>7.0299999999999985</v>
      </c>
      <c r="L280" s="42" t="s">
        <v>52</v>
      </c>
      <c r="M280" s="18">
        <v>5.45E-2</v>
      </c>
      <c r="N280" s="18">
        <v>4.3899999999999988E-2</v>
      </c>
      <c r="O280" s="17">
        <v>1756707.2999999998</v>
      </c>
      <c r="P280" s="17">
        <v>108.08982779999999</v>
      </c>
      <c r="Q280" s="17">
        <v>8537.9258613290003</v>
      </c>
      <c r="R280" s="18">
        <v>2.2000000000000001E-3</v>
      </c>
      <c r="S280" s="18">
        <v>2.9131911336513611E-3</v>
      </c>
      <c r="T280" s="18">
        <v>4.2329449903481835E-4</v>
      </c>
    </row>
    <row r="281" spans="2:20" ht="15" x14ac:dyDescent="0.25">
      <c r="B281" s="19" t="s">
        <v>960</v>
      </c>
      <c r="C281" s="42" t="s">
        <v>961</v>
      </c>
      <c r="D281" s="42" t="s">
        <v>290</v>
      </c>
      <c r="E281" s="42" t="s">
        <v>946</v>
      </c>
      <c r="F281" s="42" t="s">
        <v>962</v>
      </c>
      <c r="G281" s="42" t="s">
        <v>948</v>
      </c>
      <c r="H281" s="42" t="s">
        <v>651</v>
      </c>
      <c r="I281" s="42" t="s">
        <v>955</v>
      </c>
      <c r="J281" s="42"/>
      <c r="K281" s="17">
        <v>4.910000000000001</v>
      </c>
      <c r="L281" s="42" t="s">
        <v>50</v>
      </c>
      <c r="M281" s="18">
        <v>5.2500000000000005E-2</v>
      </c>
      <c r="N281" s="18">
        <v>5.5199999999999999E-2</v>
      </c>
      <c r="O281" s="17">
        <v>3559215.7799999993</v>
      </c>
      <c r="P281" s="17">
        <v>99.54858333</v>
      </c>
      <c r="Q281" s="17">
        <v>12809.105572514998</v>
      </c>
      <c r="R281" s="18">
        <v>1E-3</v>
      </c>
      <c r="S281" s="18">
        <v>4.3705430791883782E-3</v>
      </c>
      <c r="T281" s="18">
        <v>6.350516524112629E-4</v>
      </c>
    </row>
    <row r="282" spans="2:20" ht="15" x14ac:dyDescent="0.25">
      <c r="B282" s="19" t="s">
        <v>963</v>
      </c>
      <c r="C282" s="42" t="s">
        <v>964</v>
      </c>
      <c r="D282" s="42" t="s">
        <v>290</v>
      </c>
      <c r="E282" s="42" t="s">
        <v>946</v>
      </c>
      <c r="F282" s="42" t="s">
        <v>965</v>
      </c>
      <c r="G282" s="42" t="s">
        <v>959</v>
      </c>
      <c r="H282" s="42" t="s">
        <v>656</v>
      </c>
      <c r="I282" s="42" t="s">
        <v>966</v>
      </c>
      <c r="J282" s="42"/>
      <c r="K282" s="17">
        <v>0.94999999999999984</v>
      </c>
      <c r="L282" s="42" t="s">
        <v>50</v>
      </c>
      <c r="M282" s="18">
        <v>5.2500000000000005E-2</v>
      </c>
      <c r="N282" s="18">
        <v>4.41E-2</v>
      </c>
      <c r="O282" s="17">
        <v>3224056.2699999991</v>
      </c>
      <c r="P282" s="17">
        <v>100.89708330000001</v>
      </c>
      <c r="Q282" s="17">
        <v>11759.948198716998</v>
      </c>
      <c r="R282" s="18">
        <v>4.4000000000000003E-3</v>
      </c>
      <c r="S282" s="18">
        <v>4.0125643371853965E-3</v>
      </c>
      <c r="T282" s="18">
        <v>5.8303637936210314E-4</v>
      </c>
    </row>
    <row r="283" spans="2:20" ht="15" x14ac:dyDescent="0.25">
      <c r="B283" s="19" t="s">
        <v>967</v>
      </c>
      <c r="C283" s="42" t="s">
        <v>968</v>
      </c>
      <c r="D283" s="42" t="s">
        <v>290</v>
      </c>
      <c r="E283" s="42" t="s">
        <v>946</v>
      </c>
      <c r="F283" s="42" t="s">
        <v>969</v>
      </c>
      <c r="G283" s="42" t="s">
        <v>970</v>
      </c>
      <c r="H283" s="42" t="s">
        <v>651</v>
      </c>
      <c r="I283" s="42" t="s">
        <v>955</v>
      </c>
      <c r="J283" s="42"/>
      <c r="K283" s="17">
        <v>2.1700000000000004</v>
      </c>
      <c r="L283" s="42" t="s">
        <v>50</v>
      </c>
      <c r="M283" s="18">
        <v>6.3799999999999996E-2</v>
      </c>
      <c r="N283" s="18">
        <v>3.3500000000000009E-2</v>
      </c>
      <c r="O283" s="17">
        <v>7116189.2600000007</v>
      </c>
      <c r="P283" s="17">
        <v>110.5690417</v>
      </c>
      <c r="Q283" s="17">
        <v>28445.017011748998</v>
      </c>
      <c r="R283" s="18">
        <v>9.4999999999999998E-3</v>
      </c>
      <c r="S283" s="18">
        <v>9.7056091492331784E-3</v>
      </c>
      <c r="T283" s="18">
        <v>1.410251086925104E-3</v>
      </c>
    </row>
    <row r="284" spans="2:20" ht="15" x14ac:dyDescent="0.25">
      <c r="B284" s="19" t="s">
        <v>971</v>
      </c>
      <c r="C284" s="42" t="s">
        <v>972</v>
      </c>
      <c r="D284" s="42" t="s">
        <v>290</v>
      </c>
      <c r="E284" s="42" t="s">
        <v>946</v>
      </c>
      <c r="F284" s="42" t="s">
        <v>973</v>
      </c>
      <c r="G284" s="42" t="s">
        <v>970</v>
      </c>
      <c r="H284" s="42" t="s">
        <v>662</v>
      </c>
      <c r="I284" s="42" t="s">
        <v>955</v>
      </c>
      <c r="J284" s="42"/>
      <c r="K284" s="17">
        <v>2.9699999999999998</v>
      </c>
      <c r="L284" s="42" t="s">
        <v>50</v>
      </c>
      <c r="M284" s="18">
        <v>5.4999999999999993E-2</v>
      </c>
      <c r="N284" s="18">
        <v>3.7400000000000003E-2</v>
      </c>
      <c r="O284" s="17">
        <v>3121086.47</v>
      </c>
      <c r="P284" s="17">
        <v>106.48755559999999</v>
      </c>
      <c r="Q284" s="17">
        <v>12015.240848769001</v>
      </c>
      <c r="R284" s="18">
        <v>5.1000000000000004E-3</v>
      </c>
      <c r="S284" s="18">
        <v>4.0996717092447368E-3</v>
      </c>
      <c r="T284" s="18">
        <v>5.9569331456699756E-4</v>
      </c>
    </row>
    <row r="285" spans="2:20" ht="15" x14ac:dyDescent="0.25">
      <c r="B285" s="19" t="s">
        <v>974</v>
      </c>
      <c r="C285" s="42" t="s">
        <v>975</v>
      </c>
      <c r="D285" s="42" t="s">
        <v>290</v>
      </c>
      <c r="E285" s="42" t="s">
        <v>946</v>
      </c>
      <c r="F285" s="42" t="s">
        <v>976</v>
      </c>
      <c r="G285" s="42" t="s">
        <v>977</v>
      </c>
      <c r="H285" s="42" t="s">
        <v>662</v>
      </c>
      <c r="I285" s="42" t="s">
        <v>955</v>
      </c>
      <c r="J285" s="42"/>
      <c r="K285" s="17"/>
      <c r="L285" s="42" t="s">
        <v>50</v>
      </c>
      <c r="M285" s="18">
        <v>4.9000000000000002E-2</v>
      </c>
      <c r="N285" s="18">
        <v>0</v>
      </c>
      <c r="O285" s="17">
        <v>5087900.6099999994</v>
      </c>
      <c r="P285" s="17">
        <v>104.7582778</v>
      </c>
      <c r="Q285" s="17">
        <v>19288.031428980998</v>
      </c>
      <c r="R285" s="18">
        <v>2E-3</v>
      </c>
      <c r="S285" s="18">
        <v>6.581191153111024E-3</v>
      </c>
      <c r="T285" s="18">
        <v>9.562647572378272E-4</v>
      </c>
    </row>
    <row r="286" spans="2:20" ht="15" x14ac:dyDescent="0.25">
      <c r="B286" s="19" t="s">
        <v>978</v>
      </c>
      <c r="C286" s="42" t="s">
        <v>979</v>
      </c>
      <c r="D286" s="42" t="s">
        <v>290</v>
      </c>
      <c r="E286" s="42" t="s">
        <v>946</v>
      </c>
      <c r="F286" s="42" t="s">
        <v>980</v>
      </c>
      <c r="G286" s="42" t="s">
        <v>981</v>
      </c>
      <c r="H286" s="42" t="s">
        <v>662</v>
      </c>
      <c r="I286" s="42" t="s">
        <v>955</v>
      </c>
      <c r="J286" s="42"/>
      <c r="K286" s="17">
        <v>7.3400000000000007</v>
      </c>
      <c r="L286" s="42" t="s">
        <v>50</v>
      </c>
      <c r="M286" s="18">
        <v>6.13E-2</v>
      </c>
      <c r="N286" s="18">
        <v>6.0300000000000006E-2</v>
      </c>
      <c r="O286" s="17">
        <v>1497193.71</v>
      </c>
      <c r="P286" s="17">
        <v>101.0193056</v>
      </c>
      <c r="Q286" s="17">
        <v>5467.748233151</v>
      </c>
      <c r="R286" s="18">
        <v>1.9E-3</v>
      </c>
      <c r="S286" s="18">
        <v>1.8656282488934575E-3</v>
      </c>
      <c r="T286" s="18">
        <v>2.7108079723239706E-4</v>
      </c>
    </row>
    <row r="287" spans="2:20" ht="15" x14ac:dyDescent="0.25">
      <c r="B287" s="19" t="s">
        <v>982</v>
      </c>
      <c r="C287" s="42" t="s">
        <v>983</v>
      </c>
      <c r="D287" s="42" t="s">
        <v>290</v>
      </c>
      <c r="E287" s="42" t="s">
        <v>946</v>
      </c>
      <c r="F287" s="42" t="s">
        <v>984</v>
      </c>
      <c r="G287" s="42" t="s">
        <v>985</v>
      </c>
      <c r="H287" s="42" t="s">
        <v>662</v>
      </c>
      <c r="I287" s="42" t="s">
        <v>87</v>
      </c>
      <c r="J287" s="42"/>
      <c r="K287" s="17">
        <v>4.5599999999999996</v>
      </c>
      <c r="L287" s="42" t="s">
        <v>50</v>
      </c>
      <c r="M287" s="18">
        <v>4.7500000000000001E-2</v>
      </c>
      <c r="N287" s="18">
        <v>4.5400000000000003E-2</v>
      </c>
      <c r="O287" s="17">
        <v>2096071.1799999997</v>
      </c>
      <c r="P287" s="17">
        <v>101.1177222</v>
      </c>
      <c r="Q287" s="17">
        <v>7662.4165764480013</v>
      </c>
      <c r="R287" s="18">
        <v>2.2000000000000001E-3</v>
      </c>
      <c r="S287" s="18">
        <v>2.6144621533849806E-3</v>
      </c>
      <c r="T287" s="18">
        <v>3.7988837556136531E-4</v>
      </c>
    </row>
    <row r="288" spans="2:20" ht="15" x14ac:dyDescent="0.25">
      <c r="B288" s="19" t="s">
        <v>986</v>
      </c>
      <c r="C288" s="42" t="s">
        <v>987</v>
      </c>
      <c r="D288" s="42" t="s">
        <v>290</v>
      </c>
      <c r="E288" s="42" t="s">
        <v>946</v>
      </c>
      <c r="F288" s="42" t="s">
        <v>988</v>
      </c>
      <c r="G288" s="42" t="s">
        <v>395</v>
      </c>
      <c r="H288" s="42" t="s">
        <v>662</v>
      </c>
      <c r="I288" s="42" t="s">
        <v>955</v>
      </c>
      <c r="J288" s="42"/>
      <c r="K288" s="17"/>
      <c r="L288" s="42" t="s">
        <v>50</v>
      </c>
      <c r="M288" s="18">
        <v>5.8800000000000005E-2</v>
      </c>
      <c r="N288" s="18">
        <v>0</v>
      </c>
      <c r="O288" s="17">
        <v>3994387.44</v>
      </c>
      <c r="P288" s="17">
        <v>106.33093150000001</v>
      </c>
      <c r="Q288" s="17">
        <v>15355.569105789</v>
      </c>
      <c r="R288" s="18">
        <v>3.1999999999999997E-3</v>
      </c>
      <c r="S288" s="18">
        <v>5.2394115968807551E-3</v>
      </c>
      <c r="T288" s="18">
        <v>7.6130058255363209E-4</v>
      </c>
    </row>
    <row r="289" spans="2:20" ht="15" x14ac:dyDescent="0.25">
      <c r="B289" s="19" t="s">
        <v>989</v>
      </c>
      <c r="C289" s="42" t="s">
        <v>990</v>
      </c>
      <c r="D289" s="42" t="s">
        <v>290</v>
      </c>
      <c r="E289" s="42" t="s">
        <v>946</v>
      </c>
      <c r="F289" s="42" t="s">
        <v>991</v>
      </c>
      <c r="G289" s="42" t="s">
        <v>970</v>
      </c>
      <c r="H289" s="42" t="s">
        <v>662</v>
      </c>
      <c r="I289" s="42" t="s">
        <v>955</v>
      </c>
      <c r="J289" s="42"/>
      <c r="K289" s="17">
        <v>5.6399999999999979</v>
      </c>
      <c r="L289" s="42" t="s">
        <v>50</v>
      </c>
      <c r="M289" s="18">
        <v>5.1299999999999991E-2</v>
      </c>
      <c r="N289" s="18">
        <v>4.6799999999999987E-2</v>
      </c>
      <c r="O289" s="17">
        <v>2046164.7599999998</v>
      </c>
      <c r="P289" s="17">
        <v>107.089375</v>
      </c>
      <c r="Q289" s="17">
        <v>7921.7631014780009</v>
      </c>
      <c r="R289" s="18">
        <v>8.0000000000000004E-4</v>
      </c>
      <c r="S289" s="18">
        <v>2.7029527317211904E-3</v>
      </c>
      <c r="T289" s="18">
        <v>3.9274629435476026E-4</v>
      </c>
    </row>
    <row r="290" spans="2:20" ht="15" x14ac:dyDescent="0.25">
      <c r="B290" s="19" t="s">
        <v>992</v>
      </c>
      <c r="C290" s="42" t="s">
        <v>993</v>
      </c>
      <c r="D290" s="42" t="s">
        <v>290</v>
      </c>
      <c r="E290" s="42" t="s">
        <v>946</v>
      </c>
      <c r="F290" s="42" t="s">
        <v>994</v>
      </c>
      <c r="G290" s="42" t="s">
        <v>981</v>
      </c>
      <c r="H290" s="42" t="s">
        <v>949</v>
      </c>
      <c r="I290" s="42" t="s">
        <v>955</v>
      </c>
      <c r="J290" s="42"/>
      <c r="K290" s="17">
        <v>5.2199999999999989</v>
      </c>
      <c r="L290" s="42" t="s">
        <v>50</v>
      </c>
      <c r="M290" s="18">
        <v>4.3999999999999997E-2</v>
      </c>
      <c r="N290" s="18">
        <v>4.2800000000000012E-2</v>
      </c>
      <c r="O290" s="17">
        <v>1796632.46</v>
      </c>
      <c r="P290" s="17">
        <v>100.6146667</v>
      </c>
      <c r="Q290" s="17">
        <v>6535.1503863729995</v>
      </c>
      <c r="R290" s="18">
        <v>1.0999999999999998E-3</v>
      </c>
      <c r="S290" s="18">
        <v>2.2298322182545448E-3</v>
      </c>
      <c r="T290" s="18">
        <v>3.2400061254295799E-4</v>
      </c>
    </row>
    <row r="291" spans="2:20" ht="15" x14ac:dyDescent="0.25">
      <c r="B291" s="19" t="s">
        <v>995</v>
      </c>
      <c r="C291" s="42" t="s">
        <v>996</v>
      </c>
      <c r="D291" s="42" t="s">
        <v>290</v>
      </c>
      <c r="E291" s="42" t="s">
        <v>946</v>
      </c>
      <c r="F291" s="42" t="s">
        <v>997</v>
      </c>
      <c r="G291" s="42" t="s">
        <v>981</v>
      </c>
      <c r="H291" s="42" t="s">
        <v>998</v>
      </c>
      <c r="I291" s="42" t="s">
        <v>966</v>
      </c>
      <c r="J291" s="42"/>
      <c r="K291" s="17">
        <v>6.6</v>
      </c>
      <c r="L291" s="42" t="s">
        <v>50</v>
      </c>
      <c r="M291" s="18">
        <v>4.0000000000000008E-2</v>
      </c>
      <c r="N291" s="18">
        <v>4.0000000000000008E-2</v>
      </c>
      <c r="O291" s="17">
        <v>6129482.6199999992</v>
      </c>
      <c r="P291" s="17">
        <v>100.7155556</v>
      </c>
      <c r="Q291" s="17">
        <v>22317.641102011999</v>
      </c>
      <c r="R291" s="18">
        <v>2.3000000000000004E-3</v>
      </c>
      <c r="S291" s="18">
        <v>7.6149120100551361E-3</v>
      </c>
      <c r="T291" s="18">
        <v>1.1064671752074157E-3</v>
      </c>
    </row>
    <row r="292" spans="2:20" ht="15" x14ac:dyDescent="0.25">
      <c r="B292" s="19" t="s">
        <v>999</v>
      </c>
      <c r="C292" s="42" t="s">
        <v>1000</v>
      </c>
      <c r="D292" s="42" t="s">
        <v>290</v>
      </c>
      <c r="E292" s="42" t="s">
        <v>946</v>
      </c>
      <c r="F292" s="42" t="s">
        <v>1001</v>
      </c>
      <c r="G292" s="42" t="s">
        <v>981</v>
      </c>
      <c r="H292" s="42" t="s">
        <v>998</v>
      </c>
      <c r="I292" s="42" t="s">
        <v>966</v>
      </c>
      <c r="J292" s="42"/>
      <c r="K292" s="17">
        <v>6.799999999999998</v>
      </c>
      <c r="L292" s="42" t="s">
        <v>50</v>
      </c>
      <c r="M292" s="18">
        <v>3.8800000000000001E-2</v>
      </c>
      <c r="N292" s="18">
        <v>3.9899999999999998E-2</v>
      </c>
      <c r="O292" s="17">
        <v>7416270.6699999981</v>
      </c>
      <c r="P292" s="17">
        <v>99.259055559999993</v>
      </c>
      <c r="Q292" s="17">
        <v>26612.431189986004</v>
      </c>
      <c r="R292" s="18">
        <v>7.4000000000000012E-3</v>
      </c>
      <c r="S292" s="18">
        <v>9.0803199567144541E-3</v>
      </c>
      <c r="T292" s="18">
        <v>1.3193948871922186E-3</v>
      </c>
    </row>
    <row r="293" spans="2:20" ht="15" x14ac:dyDescent="0.25">
      <c r="B293" s="19" t="s">
        <v>1002</v>
      </c>
      <c r="C293" s="42" t="s">
        <v>1003</v>
      </c>
      <c r="D293" s="42" t="s">
        <v>290</v>
      </c>
      <c r="E293" s="42" t="s">
        <v>946</v>
      </c>
      <c r="F293" s="42" t="s">
        <v>1004</v>
      </c>
      <c r="G293" s="42" t="s">
        <v>970</v>
      </c>
      <c r="H293" s="42" t="s">
        <v>949</v>
      </c>
      <c r="I293" s="42" t="s">
        <v>955</v>
      </c>
      <c r="J293" s="42"/>
      <c r="K293" s="17">
        <v>5.19</v>
      </c>
      <c r="L293" s="42" t="s">
        <v>50</v>
      </c>
      <c r="M293" s="18">
        <v>6.5000000000000002E-2</v>
      </c>
      <c r="N293" s="18">
        <v>4.6500000000000014E-2</v>
      </c>
      <c r="O293" s="17">
        <v>4559293.370000001</v>
      </c>
      <c r="P293" s="17">
        <v>110.9808889</v>
      </c>
      <c r="Q293" s="17">
        <v>18292.218513148</v>
      </c>
      <c r="R293" s="18">
        <v>1.7000000000000001E-3</v>
      </c>
      <c r="S293" s="18">
        <v>6.2414138577470846E-3</v>
      </c>
      <c r="T293" s="18">
        <v>9.0689420328992525E-4</v>
      </c>
    </row>
    <row r="294" spans="2:20" ht="15" x14ac:dyDescent="0.25">
      <c r="B294" s="19" t="s">
        <v>1005</v>
      </c>
      <c r="C294" s="42" t="s">
        <v>1006</v>
      </c>
      <c r="D294" s="42" t="s">
        <v>290</v>
      </c>
      <c r="E294" s="42" t="s">
        <v>946</v>
      </c>
      <c r="F294" s="42" t="s">
        <v>1007</v>
      </c>
      <c r="G294" s="42" t="s">
        <v>1008</v>
      </c>
      <c r="H294" s="42" t="s">
        <v>998</v>
      </c>
      <c r="I294" s="42" t="s">
        <v>966</v>
      </c>
      <c r="J294" s="42"/>
      <c r="K294" s="17">
        <v>5.41</v>
      </c>
      <c r="L294" s="42" t="s">
        <v>50</v>
      </c>
      <c r="M294" s="18">
        <v>5.7000000000000002E-2</v>
      </c>
      <c r="N294" s="18">
        <v>4.2699999999999988E-2</v>
      </c>
      <c r="O294" s="17">
        <v>1946351.8100000003</v>
      </c>
      <c r="P294" s="17">
        <v>108.1415111</v>
      </c>
      <c r="Q294" s="17">
        <v>7609.3317599370002</v>
      </c>
      <c r="R294" s="18">
        <v>3.3999999999999998E-3</v>
      </c>
      <c r="S294" s="18">
        <v>2.596349297955795E-3</v>
      </c>
      <c r="T294" s="18">
        <v>3.772565290009313E-4</v>
      </c>
    </row>
    <row r="295" spans="2:20" ht="15" x14ac:dyDescent="0.25">
      <c r="B295" s="19" t="s">
        <v>1009</v>
      </c>
      <c r="C295" s="42" t="s">
        <v>1010</v>
      </c>
      <c r="D295" s="42" t="s">
        <v>290</v>
      </c>
      <c r="E295" s="42" t="s">
        <v>946</v>
      </c>
      <c r="F295" s="42" t="s">
        <v>1011</v>
      </c>
      <c r="G295" s="42" t="s">
        <v>970</v>
      </c>
      <c r="H295" s="42" t="s">
        <v>998</v>
      </c>
      <c r="I295" s="42" t="s">
        <v>966</v>
      </c>
      <c r="J295" s="42"/>
      <c r="K295" s="17">
        <v>6.5099999999999989</v>
      </c>
      <c r="L295" s="42" t="s">
        <v>50</v>
      </c>
      <c r="M295" s="18">
        <v>5.2499999999999991E-2</v>
      </c>
      <c r="N295" s="18">
        <v>4.6399999999999983E-2</v>
      </c>
      <c r="O295" s="17">
        <v>5220726.0399999991</v>
      </c>
      <c r="P295" s="17">
        <v>106.71841670000001</v>
      </c>
      <c r="Q295" s="17">
        <v>20141.916420795002</v>
      </c>
      <c r="R295" s="18">
        <v>1.4800000000000002E-2</v>
      </c>
      <c r="S295" s="18">
        <v>6.8725417958446812E-3</v>
      </c>
      <c r="T295" s="18">
        <v>9.9859878844326994E-4</v>
      </c>
    </row>
    <row r="296" spans="2:20" ht="15" x14ac:dyDescent="0.25">
      <c r="B296" s="19" t="s">
        <v>1012</v>
      </c>
      <c r="C296" s="42" t="s">
        <v>1013</v>
      </c>
      <c r="D296" s="42" t="s">
        <v>290</v>
      </c>
      <c r="E296" s="42" t="s">
        <v>946</v>
      </c>
      <c r="F296" s="42" t="s">
        <v>1014</v>
      </c>
      <c r="G296" s="42" t="s">
        <v>981</v>
      </c>
      <c r="H296" s="42" t="s">
        <v>998</v>
      </c>
      <c r="I296" s="42" t="s">
        <v>966</v>
      </c>
      <c r="J296" s="42"/>
      <c r="K296" s="17">
        <v>5.86</v>
      </c>
      <c r="L296" s="42" t="s">
        <v>50</v>
      </c>
      <c r="M296" s="18">
        <v>6.3799999999999996E-2</v>
      </c>
      <c r="N296" s="18">
        <v>6.2400000000000011E-2</v>
      </c>
      <c r="O296" s="17">
        <v>1836557.6099999999</v>
      </c>
      <c r="P296" s="17">
        <v>101.0152083</v>
      </c>
      <c r="Q296" s="17">
        <v>6706.9502982939994</v>
      </c>
      <c r="R296" s="18">
        <v>8.0000000000000004E-4</v>
      </c>
      <c r="S296" s="18">
        <v>2.2884513709971565E-3</v>
      </c>
      <c r="T296" s="18">
        <v>3.3251813293748461E-4</v>
      </c>
    </row>
    <row r="297" spans="2:20" ht="15" x14ac:dyDescent="0.25">
      <c r="B297" s="19" t="s">
        <v>1015</v>
      </c>
      <c r="C297" s="42" t="s">
        <v>1016</v>
      </c>
      <c r="D297" s="42" t="s">
        <v>290</v>
      </c>
      <c r="E297" s="42" t="s">
        <v>946</v>
      </c>
      <c r="F297" s="42" t="s">
        <v>1017</v>
      </c>
      <c r="G297" s="42" t="s">
        <v>292</v>
      </c>
      <c r="H297" s="42" t="s">
        <v>998</v>
      </c>
      <c r="I297" s="42" t="s">
        <v>966</v>
      </c>
      <c r="J297" s="42"/>
      <c r="K297" s="17">
        <v>3.66</v>
      </c>
      <c r="L297" s="42" t="s">
        <v>51</v>
      </c>
      <c r="M297" s="18">
        <v>6.6300000000000012E-2</v>
      </c>
      <c r="N297" s="18">
        <v>4.3200000000000009E-2</v>
      </c>
      <c r="O297" s="17">
        <v>3533377.2</v>
      </c>
      <c r="P297" s="17">
        <v>110.4909167</v>
      </c>
      <c r="Q297" s="17">
        <v>15155.517127362999</v>
      </c>
      <c r="R297" s="18">
        <v>2.7000000000000001E-3</v>
      </c>
      <c r="S297" s="18">
        <v>5.1711526708505253E-3</v>
      </c>
      <c r="T297" s="18">
        <v>7.5138237719976435E-4</v>
      </c>
    </row>
    <row r="298" spans="2:20" ht="15" x14ac:dyDescent="0.25">
      <c r="B298" s="19" t="s">
        <v>1018</v>
      </c>
      <c r="C298" s="42" t="s">
        <v>1019</v>
      </c>
      <c r="D298" s="42" t="s">
        <v>290</v>
      </c>
      <c r="E298" s="42" t="s">
        <v>946</v>
      </c>
      <c r="F298" s="42" t="s">
        <v>394</v>
      </c>
      <c r="G298" s="42" t="s">
        <v>970</v>
      </c>
      <c r="H298" s="42" t="s">
        <v>949</v>
      </c>
      <c r="I298" s="42" t="s">
        <v>955</v>
      </c>
      <c r="J298" s="42"/>
      <c r="K298" s="17">
        <v>7.4800000000000013</v>
      </c>
      <c r="L298" s="42" t="s">
        <v>50</v>
      </c>
      <c r="M298" s="18">
        <v>7.7499999999999986E-2</v>
      </c>
      <c r="N298" s="18">
        <v>4.99E-2</v>
      </c>
      <c r="O298" s="17">
        <v>1497193.71</v>
      </c>
      <c r="P298" s="17">
        <v>124.85152170000001</v>
      </c>
      <c r="Q298" s="17">
        <v>6758.3833858469998</v>
      </c>
      <c r="R298" s="18">
        <v>5.0000000000000001E-3</v>
      </c>
      <c r="S298" s="18">
        <v>2.3060006466724542E-3</v>
      </c>
      <c r="T298" s="18">
        <v>3.3506808984542293E-4</v>
      </c>
    </row>
    <row r="299" spans="2:20" ht="15" x14ac:dyDescent="0.25">
      <c r="B299" s="19" t="s">
        <v>1020</v>
      </c>
      <c r="C299" s="42" t="s">
        <v>1021</v>
      </c>
      <c r="D299" s="42" t="s">
        <v>290</v>
      </c>
      <c r="E299" s="42" t="s">
        <v>946</v>
      </c>
      <c r="F299" s="42" t="s">
        <v>1022</v>
      </c>
      <c r="G299" s="42" t="s">
        <v>1023</v>
      </c>
      <c r="H299" s="42" t="s">
        <v>949</v>
      </c>
      <c r="I299" s="42" t="s">
        <v>955</v>
      </c>
      <c r="J299" s="42"/>
      <c r="K299" s="17">
        <v>6.719999999999998</v>
      </c>
      <c r="L299" s="42" t="s">
        <v>50</v>
      </c>
      <c r="M299" s="18">
        <v>5.2000000000000005E-2</v>
      </c>
      <c r="N299" s="18">
        <v>4.3000000000000003E-2</v>
      </c>
      <c r="O299" s="17">
        <v>3243919.74</v>
      </c>
      <c r="P299" s="17">
        <v>107.923</v>
      </c>
      <c r="Q299" s="17">
        <v>12656.88327534</v>
      </c>
      <c r="R299" s="18">
        <v>3.0000000000000001E-3</v>
      </c>
      <c r="S299" s="18">
        <v>4.318603925150653E-3</v>
      </c>
      <c r="T299" s="18">
        <v>6.275047537767284E-4</v>
      </c>
    </row>
    <row r="300" spans="2:20" ht="15" x14ac:dyDescent="0.25">
      <c r="B300" s="19" t="s">
        <v>1024</v>
      </c>
      <c r="C300" s="42" t="s">
        <v>1025</v>
      </c>
      <c r="D300" s="42" t="s">
        <v>290</v>
      </c>
      <c r="E300" s="42" t="s">
        <v>946</v>
      </c>
      <c r="F300" s="42" t="s">
        <v>1026</v>
      </c>
      <c r="G300" s="42" t="s">
        <v>1023</v>
      </c>
      <c r="H300" s="42" t="s">
        <v>998</v>
      </c>
      <c r="I300" s="42" t="s">
        <v>1027</v>
      </c>
      <c r="J300" s="42"/>
      <c r="K300" s="17">
        <v>7.0200000000000005</v>
      </c>
      <c r="L300" s="42" t="s">
        <v>50</v>
      </c>
      <c r="M300" s="18">
        <v>5.2000000000000005E-2</v>
      </c>
      <c r="N300" s="18">
        <v>4.3299999999999998E-2</v>
      </c>
      <c r="O300" s="17">
        <v>1500000</v>
      </c>
      <c r="P300" s="17">
        <v>107.92</v>
      </c>
      <c r="Q300" s="17">
        <v>5852.12</v>
      </c>
      <c r="R300" s="18">
        <v>1.5E-3</v>
      </c>
      <c r="S300" s="18">
        <v>1.9967781840647286E-3</v>
      </c>
      <c r="T300" s="18">
        <v>2.9013723519333171E-4</v>
      </c>
    </row>
    <row r="301" spans="2:20" ht="15" x14ac:dyDescent="0.25">
      <c r="B301" s="19" t="s">
        <v>1028</v>
      </c>
      <c r="C301" s="42" t="s">
        <v>1029</v>
      </c>
      <c r="D301" s="42" t="s">
        <v>290</v>
      </c>
      <c r="E301" s="42" t="s">
        <v>946</v>
      </c>
      <c r="F301" s="42" t="s">
        <v>1030</v>
      </c>
      <c r="G301" s="42" t="s">
        <v>948</v>
      </c>
      <c r="H301" s="42" t="s">
        <v>954</v>
      </c>
      <c r="I301" s="42" t="s">
        <v>955</v>
      </c>
      <c r="J301" s="42"/>
      <c r="K301" s="17">
        <v>5.0300000000000011</v>
      </c>
      <c r="L301" s="42" t="s">
        <v>50</v>
      </c>
      <c r="M301" s="18">
        <v>8.7500000000000022E-2</v>
      </c>
      <c r="N301" s="18">
        <v>5.8900000000000001E-2</v>
      </c>
      <c r="O301" s="17">
        <v>1846538.9500000004</v>
      </c>
      <c r="P301" s="17">
        <v>115.3138333</v>
      </c>
      <c r="Q301" s="17">
        <v>7697.9009923799986</v>
      </c>
      <c r="R301" s="18">
        <v>1.3999999999999998E-3</v>
      </c>
      <c r="S301" s="18">
        <v>2.6265696473542245E-3</v>
      </c>
      <c r="T301" s="18">
        <v>3.8164762696614853E-4</v>
      </c>
    </row>
    <row r="302" spans="2:20" ht="15" x14ac:dyDescent="0.25">
      <c r="B302" s="19" t="s">
        <v>1031</v>
      </c>
      <c r="C302" s="42" t="s">
        <v>1032</v>
      </c>
      <c r="D302" s="42" t="s">
        <v>290</v>
      </c>
      <c r="E302" s="42" t="s">
        <v>946</v>
      </c>
      <c r="F302" s="42" t="s">
        <v>1033</v>
      </c>
      <c r="G302" s="42" t="s">
        <v>970</v>
      </c>
      <c r="H302" s="42" t="s">
        <v>954</v>
      </c>
      <c r="I302" s="42" t="s">
        <v>955</v>
      </c>
      <c r="J302" s="42"/>
      <c r="K302" s="17">
        <v>5.7899999999999991</v>
      </c>
      <c r="L302" s="42" t="s">
        <v>50</v>
      </c>
      <c r="M302" s="18">
        <v>5.2499999999999998E-2</v>
      </c>
      <c r="N302" s="18">
        <v>4.7999999999999994E-2</v>
      </c>
      <c r="O302" s="17">
        <v>4901230.1399999997</v>
      </c>
      <c r="P302" s="17">
        <v>104.6425</v>
      </c>
      <c r="Q302" s="17">
        <v>18541.669294088999</v>
      </c>
      <c r="R302" s="18">
        <v>8.2000000000000024E-3</v>
      </c>
      <c r="S302" s="18">
        <v>6.3265279492867145E-3</v>
      </c>
      <c r="T302" s="18">
        <v>9.1926150947965464E-4</v>
      </c>
    </row>
    <row r="303" spans="2:20" ht="15" x14ac:dyDescent="0.25">
      <c r="B303" s="19" t="s">
        <v>1034</v>
      </c>
      <c r="C303" s="42" t="s">
        <v>1035</v>
      </c>
      <c r="D303" s="42" t="s">
        <v>290</v>
      </c>
      <c r="E303" s="42" t="s">
        <v>946</v>
      </c>
      <c r="F303" s="42" t="s">
        <v>1036</v>
      </c>
      <c r="G303" s="42" t="s">
        <v>1037</v>
      </c>
      <c r="H303" s="42" t="s">
        <v>954</v>
      </c>
      <c r="I303" s="42" t="s">
        <v>955</v>
      </c>
      <c r="J303" s="42"/>
      <c r="K303" s="17">
        <v>2.39</v>
      </c>
      <c r="L303" s="42" t="s">
        <v>50</v>
      </c>
      <c r="M303" s="18">
        <v>5.2500000000000005E-2</v>
      </c>
      <c r="N303" s="18">
        <v>3.95E-2</v>
      </c>
      <c r="O303" s="17">
        <v>6652205.2100000009</v>
      </c>
      <c r="P303" s="17">
        <v>107.53175</v>
      </c>
      <c r="Q303" s="17">
        <v>25807.777408307</v>
      </c>
      <c r="R303" s="18">
        <v>8.3000000000000018E-3</v>
      </c>
      <c r="S303" s="18">
        <v>8.805767295972395E-3</v>
      </c>
      <c r="T303" s="18">
        <v>1.2795016479038572E-3</v>
      </c>
    </row>
    <row r="304" spans="2:20" ht="15" x14ac:dyDescent="0.25">
      <c r="B304" s="19" t="s">
        <v>1038</v>
      </c>
      <c r="C304" s="42" t="s">
        <v>1039</v>
      </c>
      <c r="D304" s="42" t="s">
        <v>290</v>
      </c>
      <c r="E304" s="42" t="s">
        <v>290</v>
      </c>
      <c r="F304" s="42" t="s">
        <v>1040</v>
      </c>
      <c r="G304" s="42" t="s">
        <v>1041</v>
      </c>
      <c r="H304" s="42" t="s">
        <v>954</v>
      </c>
      <c r="I304" s="42" t="s">
        <v>955</v>
      </c>
      <c r="J304" s="42"/>
      <c r="K304" s="17">
        <v>7.45</v>
      </c>
      <c r="L304" s="42" t="s">
        <v>50</v>
      </c>
      <c r="M304" s="18">
        <v>0.05</v>
      </c>
      <c r="N304" s="18">
        <v>4.9200000000000001E-2</v>
      </c>
      <c r="O304" s="17">
        <v>822272.68</v>
      </c>
      <c r="P304" s="17">
        <v>101.6496667</v>
      </c>
      <c r="Q304" s="17">
        <v>3021.95945493</v>
      </c>
      <c r="R304" s="18">
        <v>1.2999999999999999E-3</v>
      </c>
      <c r="S304" s="18">
        <v>1.0311105569831723E-3</v>
      </c>
      <c r="T304" s="18">
        <v>1.498231343717726E-4</v>
      </c>
    </row>
    <row r="305" spans="2:20" ht="15" x14ac:dyDescent="0.25">
      <c r="B305" s="19" t="s">
        <v>1042</v>
      </c>
      <c r="C305" s="42" t="s">
        <v>1043</v>
      </c>
      <c r="D305" s="42" t="s">
        <v>290</v>
      </c>
      <c r="E305" s="42" t="s">
        <v>946</v>
      </c>
      <c r="F305" s="42" t="s">
        <v>1044</v>
      </c>
      <c r="G305" s="42" t="s">
        <v>985</v>
      </c>
      <c r="H305" s="42" t="s">
        <v>954</v>
      </c>
      <c r="I305" s="42" t="s">
        <v>955</v>
      </c>
      <c r="J305" s="42"/>
      <c r="K305" s="17">
        <v>7.4399999999999995</v>
      </c>
      <c r="L305" s="42" t="s">
        <v>50</v>
      </c>
      <c r="M305" s="18">
        <v>5.000000000000001E-2</v>
      </c>
      <c r="N305" s="18">
        <v>4.9100000000000005E-2</v>
      </c>
      <c r="O305" s="17">
        <v>1473424.3500000003</v>
      </c>
      <c r="P305" s="17">
        <v>101.6496667</v>
      </c>
      <c r="Q305" s="17">
        <v>5414.2973495979995</v>
      </c>
      <c r="R305" s="18">
        <v>2.4000000000000002E-3</v>
      </c>
      <c r="S305" s="18">
        <v>1.8473904892101949E-3</v>
      </c>
      <c r="T305" s="18">
        <v>2.684308017482463E-4</v>
      </c>
    </row>
    <row r="306" spans="2:20" ht="15" x14ac:dyDescent="0.25">
      <c r="B306" s="19" t="s">
        <v>1045</v>
      </c>
      <c r="C306" s="42" t="s">
        <v>1046</v>
      </c>
      <c r="D306" s="42" t="s">
        <v>290</v>
      </c>
      <c r="E306" s="42" t="s">
        <v>946</v>
      </c>
      <c r="F306" s="42" t="s">
        <v>1047</v>
      </c>
      <c r="G306" s="42" t="s">
        <v>1048</v>
      </c>
      <c r="H306" s="42" t="s">
        <v>954</v>
      </c>
      <c r="I306" s="42" t="s">
        <v>955</v>
      </c>
      <c r="J306" s="42"/>
      <c r="K306" s="17"/>
      <c r="L306" s="42" t="s">
        <v>50</v>
      </c>
      <c r="M306" s="18">
        <v>6.25E-2</v>
      </c>
      <c r="N306" s="18">
        <v>0</v>
      </c>
      <c r="O306" s="17">
        <v>1351130.11</v>
      </c>
      <c r="P306" s="17">
        <v>105.42644439999999</v>
      </c>
      <c r="Q306" s="17">
        <v>5149.3810924989994</v>
      </c>
      <c r="R306" s="18">
        <v>2E-3</v>
      </c>
      <c r="S306" s="18">
        <v>1.7569994851331483E-3</v>
      </c>
      <c r="T306" s="18">
        <v>2.552967459885439E-4</v>
      </c>
    </row>
    <row r="307" spans="2:20" ht="15" x14ac:dyDescent="0.25">
      <c r="B307" s="19" t="s">
        <v>1049</v>
      </c>
      <c r="C307" s="42" t="s">
        <v>1050</v>
      </c>
      <c r="D307" s="42" t="s">
        <v>290</v>
      </c>
      <c r="E307" s="42" t="s">
        <v>946</v>
      </c>
      <c r="F307" s="42" t="s">
        <v>1051</v>
      </c>
      <c r="G307" s="42" t="s">
        <v>1052</v>
      </c>
      <c r="H307" s="42" t="s">
        <v>1053</v>
      </c>
      <c r="I307" s="42" t="s">
        <v>966</v>
      </c>
      <c r="J307" s="42"/>
      <c r="K307" s="17"/>
      <c r="L307" s="42" t="s">
        <v>51</v>
      </c>
      <c r="M307" s="18">
        <v>5.6299999999999996E-2</v>
      </c>
      <c r="N307" s="18">
        <v>0</v>
      </c>
      <c r="O307" s="17">
        <v>4847599.75</v>
      </c>
      <c r="P307" s="17">
        <v>108.35390409999999</v>
      </c>
      <c r="Q307" s="17">
        <v>20389.486544685999</v>
      </c>
      <c r="R307" s="18">
        <v>8.6999999999999994E-3</v>
      </c>
      <c r="S307" s="18">
        <v>6.9570141960025294E-3</v>
      </c>
      <c r="T307" s="18">
        <v>1.0108728551510963E-3</v>
      </c>
    </row>
    <row r="308" spans="2:20" ht="15" x14ac:dyDescent="0.25">
      <c r="B308" s="19" t="s">
        <v>1054</v>
      </c>
      <c r="C308" s="42" t="s">
        <v>1055</v>
      </c>
      <c r="D308" s="42" t="s">
        <v>290</v>
      </c>
      <c r="E308" s="42" t="s">
        <v>946</v>
      </c>
      <c r="F308" s="42" t="s">
        <v>991</v>
      </c>
      <c r="G308" s="42" t="s">
        <v>970</v>
      </c>
      <c r="H308" s="42" t="s">
        <v>954</v>
      </c>
      <c r="I308" s="42" t="s">
        <v>176</v>
      </c>
      <c r="J308" s="42"/>
      <c r="K308" s="17">
        <v>5.99</v>
      </c>
      <c r="L308" s="42" t="s">
        <v>50</v>
      </c>
      <c r="M308" s="18">
        <v>7.0000000000000021E-2</v>
      </c>
      <c r="N308" s="18">
        <v>5.7300000000000004E-2</v>
      </c>
      <c r="O308" s="17">
        <v>7028058.6299999999</v>
      </c>
      <c r="P308" s="17">
        <v>108.6132222</v>
      </c>
      <c r="Q308" s="17">
        <v>27595.70848483</v>
      </c>
      <c r="R308" s="18">
        <v>5.4000000000000003E-3</v>
      </c>
      <c r="S308" s="18">
        <v>9.4158200235672646E-3</v>
      </c>
      <c r="T308" s="18">
        <v>1.3681439483451709E-3</v>
      </c>
    </row>
    <row r="309" spans="2:20" ht="15" x14ac:dyDescent="0.25">
      <c r="B309" s="19" t="s">
        <v>1056</v>
      </c>
      <c r="C309" s="42" t="s">
        <v>1057</v>
      </c>
      <c r="D309" s="42" t="s">
        <v>290</v>
      </c>
      <c r="E309" s="42" t="s">
        <v>946</v>
      </c>
      <c r="F309" s="42" t="s">
        <v>1058</v>
      </c>
      <c r="G309" s="42" t="s">
        <v>948</v>
      </c>
      <c r="H309" s="42" t="s">
        <v>668</v>
      </c>
      <c r="I309" s="42" t="s">
        <v>955</v>
      </c>
      <c r="J309" s="42"/>
      <c r="K309" s="17"/>
      <c r="L309" s="42" t="s">
        <v>50</v>
      </c>
      <c r="M309" s="18">
        <v>6.6299999999999998E-2</v>
      </c>
      <c r="N309" s="18">
        <v>0</v>
      </c>
      <c r="O309" s="17">
        <v>3025068.1099999994</v>
      </c>
      <c r="P309" s="17">
        <v>111.67100000000001</v>
      </c>
      <c r="Q309" s="17">
        <v>12085.66471359</v>
      </c>
      <c r="R309" s="18">
        <v>6.000000000000001E-3</v>
      </c>
      <c r="S309" s="18">
        <v>4.1237007511837429E-3</v>
      </c>
      <c r="T309" s="18">
        <v>5.9918479892322987E-4</v>
      </c>
    </row>
    <row r="310" spans="2:20" ht="15" x14ac:dyDescent="0.25">
      <c r="B310" s="19" t="s">
        <v>1059</v>
      </c>
      <c r="C310" s="42" t="s">
        <v>1060</v>
      </c>
      <c r="D310" s="42" t="s">
        <v>290</v>
      </c>
      <c r="E310" s="42" t="s">
        <v>946</v>
      </c>
      <c r="F310" s="42" t="s">
        <v>1061</v>
      </c>
      <c r="G310" s="42" t="s">
        <v>1048</v>
      </c>
      <c r="H310" s="42" t="s">
        <v>1062</v>
      </c>
      <c r="I310" s="42" t="s">
        <v>966</v>
      </c>
      <c r="J310" s="42"/>
      <c r="K310" s="17"/>
      <c r="L310" s="42" t="s">
        <v>50</v>
      </c>
      <c r="M310" s="18">
        <v>4.7500000000000021E-2</v>
      </c>
      <c r="N310" s="18">
        <v>0</v>
      </c>
      <c r="O310" s="17">
        <v>3885902.84</v>
      </c>
      <c r="P310" s="17">
        <v>103.8379997</v>
      </c>
      <c r="Q310" s="17">
        <v>14587.566444001997</v>
      </c>
      <c r="R310" s="18">
        <v>4.4000000000000003E-3</v>
      </c>
      <c r="S310" s="18">
        <v>4.9773645164449595E-3</v>
      </c>
      <c r="T310" s="18">
        <v>7.2322443768442219E-4</v>
      </c>
    </row>
    <row r="311" spans="2:20" ht="15" x14ac:dyDescent="0.25">
      <c r="B311" s="19" t="s">
        <v>1063</v>
      </c>
      <c r="C311" s="42" t="s">
        <v>1064</v>
      </c>
      <c r="D311" s="42" t="s">
        <v>290</v>
      </c>
      <c r="E311" s="42" t="s">
        <v>946</v>
      </c>
      <c r="F311" s="42" t="s">
        <v>1065</v>
      </c>
      <c r="G311" s="42" t="s">
        <v>1066</v>
      </c>
      <c r="H311" s="42" t="s">
        <v>1067</v>
      </c>
      <c r="I311" s="42" t="s">
        <v>966</v>
      </c>
      <c r="J311" s="42"/>
      <c r="K311" s="17">
        <v>4.5599999999999996</v>
      </c>
      <c r="L311" s="42" t="s">
        <v>50</v>
      </c>
      <c r="M311" s="18">
        <v>5.5000000000000007E-2</v>
      </c>
      <c r="N311" s="18">
        <v>4.6799999999999994E-2</v>
      </c>
      <c r="O311" s="17">
        <v>1429614.6900000002</v>
      </c>
      <c r="P311" s="17">
        <v>104.6873889</v>
      </c>
      <c r="Q311" s="17">
        <v>5410.7121454939997</v>
      </c>
      <c r="R311" s="18">
        <v>1.0999999999999998E-3</v>
      </c>
      <c r="S311" s="18">
        <v>1.8461671962257233E-3</v>
      </c>
      <c r="T311" s="18">
        <v>2.6825305399079462E-4</v>
      </c>
    </row>
    <row r="312" spans="2:20" ht="15" x14ac:dyDescent="0.25">
      <c r="B312" s="19" t="s">
        <v>1068</v>
      </c>
      <c r="C312" s="42" t="s">
        <v>1069</v>
      </c>
      <c r="D312" s="42" t="s">
        <v>1070</v>
      </c>
      <c r="E312" s="42" t="s">
        <v>946</v>
      </c>
      <c r="F312" s="42" t="s">
        <v>1071</v>
      </c>
      <c r="G312" s="42" t="s">
        <v>977</v>
      </c>
      <c r="H312" s="42" t="s">
        <v>1067</v>
      </c>
      <c r="I312" s="42" t="s">
        <v>966</v>
      </c>
      <c r="J312" s="42"/>
      <c r="K312" s="17">
        <v>4.5599999999999996</v>
      </c>
      <c r="L312" s="42" t="s">
        <v>50</v>
      </c>
      <c r="M312" s="18">
        <v>5.5E-2</v>
      </c>
      <c r="N312" s="18">
        <v>5.0000000000000001E-4</v>
      </c>
      <c r="O312" s="17">
        <v>516337.9</v>
      </c>
      <c r="P312" s="17">
        <v>104.687389</v>
      </c>
      <c r="Q312" s="17">
        <v>1954.0545070000001</v>
      </c>
      <c r="R312" s="18">
        <v>4.0000000000000002E-4</v>
      </c>
      <c r="S312" s="18">
        <v>6.6673503107437279E-4</v>
      </c>
      <c r="T312" s="18">
        <v>9.6878391433881879E-5</v>
      </c>
    </row>
    <row r="313" spans="2:20" ht="15" x14ac:dyDescent="0.25">
      <c r="B313" s="19" t="s">
        <v>1073</v>
      </c>
      <c r="C313" s="42" t="s">
        <v>1074</v>
      </c>
      <c r="D313" s="42" t="s">
        <v>1070</v>
      </c>
      <c r="E313" s="42" t="s">
        <v>946</v>
      </c>
      <c r="F313" s="42"/>
      <c r="G313" s="42" t="s">
        <v>395</v>
      </c>
      <c r="H313" s="42" t="s">
        <v>1075</v>
      </c>
      <c r="I313" s="42" t="s">
        <v>87</v>
      </c>
      <c r="J313" s="42"/>
      <c r="K313" s="17"/>
      <c r="L313" s="42" t="s">
        <v>50</v>
      </c>
      <c r="M313" s="18">
        <v>6.25E-2</v>
      </c>
      <c r="N313" s="18">
        <v>0</v>
      </c>
      <c r="O313" s="17">
        <v>558580.36</v>
      </c>
      <c r="P313" s="17">
        <v>105.426444</v>
      </c>
      <c r="Q313" s="17">
        <v>2128.8424490000002</v>
      </c>
      <c r="R313" s="18">
        <v>8.9999999999999998E-4</v>
      </c>
      <c r="S313" s="18">
        <v>7.2637371746890524E-4</v>
      </c>
      <c r="T313" s="18">
        <v>1.0554405280736917E-4</v>
      </c>
    </row>
    <row r="314" spans="2:20" ht="15" x14ac:dyDescent="0.25">
      <c r="B314" s="19" t="s">
        <v>1077</v>
      </c>
      <c r="C314" s="42" t="s">
        <v>1078</v>
      </c>
      <c r="D314" s="42" t="s">
        <v>290</v>
      </c>
      <c r="E314" s="42" t="s">
        <v>290</v>
      </c>
      <c r="F314" s="42" t="s">
        <v>1079</v>
      </c>
      <c r="G314" s="42" t="s">
        <v>985</v>
      </c>
      <c r="H314" s="42" t="s">
        <v>1075</v>
      </c>
      <c r="I314" s="42" t="s">
        <v>87</v>
      </c>
      <c r="J314" s="42"/>
      <c r="K314" s="17">
        <v>3.839999999999999</v>
      </c>
      <c r="L314" s="42" t="s">
        <v>50</v>
      </c>
      <c r="M314" s="18">
        <v>6.25E-2</v>
      </c>
      <c r="N314" s="18">
        <v>5.3599999999999995E-2</v>
      </c>
      <c r="O314" s="17">
        <v>1395443.69</v>
      </c>
      <c r="P314" s="17">
        <v>105.42644439999999</v>
      </c>
      <c r="Q314" s="17">
        <v>5318.3696338400005</v>
      </c>
      <c r="R314" s="18">
        <v>2.2000000000000001E-3</v>
      </c>
      <c r="S314" s="18">
        <v>1.8146593814966252E-3</v>
      </c>
      <c r="T314" s="18">
        <v>2.6367488385380165E-4</v>
      </c>
    </row>
    <row r="315" spans="2:20" ht="15" x14ac:dyDescent="0.25">
      <c r="B315" s="19" t="s">
        <v>1080</v>
      </c>
      <c r="C315" s="42" t="s">
        <v>1081</v>
      </c>
      <c r="D315" s="42" t="s">
        <v>290</v>
      </c>
      <c r="E315" s="42" t="s">
        <v>946</v>
      </c>
      <c r="F315" s="42" t="s">
        <v>1082</v>
      </c>
      <c r="G315" s="42" t="s">
        <v>1052</v>
      </c>
      <c r="H315" s="42" t="s">
        <v>1067</v>
      </c>
      <c r="I315" s="42" t="s">
        <v>966</v>
      </c>
      <c r="J315" s="42"/>
      <c r="K315" s="17">
        <v>5.9400000000000013</v>
      </c>
      <c r="L315" s="42" t="s">
        <v>50</v>
      </c>
      <c r="M315" s="18">
        <v>5.3800000000000014E-2</v>
      </c>
      <c r="N315" s="18">
        <v>5.149999999999999E-2</v>
      </c>
      <c r="O315" s="17">
        <f>1473424.35+2322272.68</f>
        <v>3795697.0300000003</v>
      </c>
      <c r="P315" s="17">
        <v>102.44079170000001</v>
      </c>
      <c r="Q315" s="17">
        <f>5456.436061984+8600.3486625</f>
        <v>14056.784724484001</v>
      </c>
      <c r="R315" s="18">
        <f>0.14%+0.23%</f>
        <v>3.7000000000000002E-3</v>
      </c>
      <c r="S315" s="18">
        <f>0.186176846874529%+0.293449016503938%</f>
        <v>4.79625863378467E-3</v>
      </c>
      <c r="T315" s="18">
        <f>0.0270519960806208%+0.0426389305522856%</f>
        <v>6.9690926632906395E-4</v>
      </c>
    </row>
    <row r="316" spans="2:20" ht="15" x14ac:dyDescent="0.25">
      <c r="B316" s="19" t="s">
        <v>1083</v>
      </c>
      <c r="C316" s="42" t="s">
        <v>1084</v>
      </c>
      <c r="D316" s="42" t="s">
        <v>290</v>
      </c>
      <c r="E316" s="42" t="s">
        <v>946</v>
      </c>
      <c r="F316" s="42" t="s">
        <v>1085</v>
      </c>
      <c r="G316" s="42" t="s">
        <v>1066</v>
      </c>
      <c r="H316" s="42" t="s">
        <v>1067</v>
      </c>
      <c r="I316" s="42" t="s">
        <v>1027</v>
      </c>
      <c r="J316" s="42"/>
      <c r="K316" s="17">
        <v>6.43</v>
      </c>
      <c r="L316" s="42" t="s">
        <v>50</v>
      </c>
      <c r="M316" s="18">
        <v>5.5E-2</v>
      </c>
      <c r="N316" s="18">
        <v>4.9100000000000005E-2</v>
      </c>
      <c r="O316" s="17">
        <v>500000</v>
      </c>
      <c r="P316" s="17">
        <v>104.69</v>
      </c>
      <c r="Q316" s="17">
        <v>1892.22</v>
      </c>
      <c r="R316" s="18">
        <v>4.0000000000000002E-4</v>
      </c>
      <c r="S316" s="18">
        <v>6.4563672915985326E-4</v>
      </c>
      <c r="T316" s="18">
        <v>9.381275147767409E-5</v>
      </c>
    </row>
    <row r="317" spans="2:20" ht="15" x14ac:dyDescent="0.25">
      <c r="B317" s="19" t="s">
        <v>1086</v>
      </c>
      <c r="C317" s="42" t="s">
        <v>1087</v>
      </c>
      <c r="D317" s="42" t="s">
        <v>290</v>
      </c>
      <c r="E317" s="42" t="s">
        <v>946</v>
      </c>
      <c r="F317" s="42" t="s">
        <v>1088</v>
      </c>
      <c r="G317" s="42" t="s">
        <v>977</v>
      </c>
      <c r="H317" s="42" t="s">
        <v>689</v>
      </c>
      <c r="I317" s="42" t="s">
        <v>689</v>
      </c>
      <c r="J317" s="42"/>
      <c r="K317" s="17">
        <v>1.96</v>
      </c>
      <c r="L317" s="42" t="s">
        <v>50</v>
      </c>
      <c r="M317" s="18">
        <v>4.6999999999999993E-2</v>
      </c>
      <c r="N317" s="18">
        <v>2.9700000000000001E-2</v>
      </c>
      <c r="O317" s="17">
        <v>5479233.8599999985</v>
      </c>
      <c r="P317" s="17">
        <v>105.3408889</v>
      </c>
      <c r="Q317" s="17">
        <v>20866.049466494002</v>
      </c>
      <c r="R317" s="18">
        <v>3.5000000000000005E-3</v>
      </c>
      <c r="S317" s="18">
        <v>7.1196203020974774E-3</v>
      </c>
      <c r="T317" s="18">
        <v>1.034499959265337E-3</v>
      </c>
    </row>
    <row r="318" spans="2:20" ht="15" x14ac:dyDescent="0.25">
      <c r="B318" s="19" t="s">
        <v>1089</v>
      </c>
      <c r="C318" s="42" t="s">
        <v>1090</v>
      </c>
      <c r="D318" s="42" t="s">
        <v>290</v>
      </c>
      <c r="E318" s="42" t="s">
        <v>946</v>
      </c>
      <c r="F318" s="42" t="s">
        <v>1091</v>
      </c>
      <c r="G318" s="42" t="s">
        <v>981</v>
      </c>
      <c r="H318" s="42" t="s">
        <v>689</v>
      </c>
      <c r="I318" s="42" t="s">
        <v>689</v>
      </c>
      <c r="J318" s="42"/>
      <c r="K318" s="17">
        <v>3.4500000000000006</v>
      </c>
      <c r="L318" s="42" t="s">
        <v>50</v>
      </c>
      <c r="M318" s="18">
        <v>5.2500000000000012E-2</v>
      </c>
      <c r="N318" s="18">
        <v>5.1299999999999998E-2</v>
      </c>
      <c r="O318" s="17">
        <v>6086765.0499999989</v>
      </c>
      <c r="P318" s="17">
        <v>100.8189167</v>
      </c>
      <c r="Q318" s="17">
        <v>22184.693431171996</v>
      </c>
      <c r="R318" s="18">
        <v>4.7999999999999996E-3</v>
      </c>
      <c r="S318" s="18">
        <v>7.5695494732726477E-3</v>
      </c>
      <c r="T318" s="18">
        <v>1.0998758767304685E-3</v>
      </c>
    </row>
    <row r="319" spans="2:20" ht="15" x14ac:dyDescent="0.25">
      <c r="B319" s="19" t="s">
        <v>1092</v>
      </c>
      <c r="C319" s="42" t="s">
        <v>1093</v>
      </c>
      <c r="D319" s="42" t="s">
        <v>290</v>
      </c>
      <c r="E319" s="42" t="s">
        <v>946</v>
      </c>
      <c r="F319" s="42" t="s">
        <v>1094</v>
      </c>
      <c r="G319" s="42" t="s">
        <v>1037</v>
      </c>
      <c r="H319" s="42" t="s">
        <v>689</v>
      </c>
      <c r="I319" s="42" t="s">
        <v>689</v>
      </c>
      <c r="J319" s="42"/>
      <c r="K319" s="17">
        <v>6.1900000000000013</v>
      </c>
      <c r="L319" s="42" t="s">
        <v>50</v>
      </c>
      <c r="M319" s="18">
        <v>5.2500000000000012E-2</v>
      </c>
      <c r="N319" s="18">
        <v>4.6400000000000004E-2</v>
      </c>
      <c r="O319" s="17">
        <v>5103246.2200000007</v>
      </c>
      <c r="P319" s="17">
        <v>106.4854167</v>
      </c>
      <c r="Q319" s="17">
        <v>19572.720006691998</v>
      </c>
      <c r="R319" s="18">
        <v>1.01E-2</v>
      </c>
      <c r="S319" s="18">
        <v>6.6783285906935989E-3</v>
      </c>
      <c r="T319" s="18">
        <v>9.7037908791255565E-4</v>
      </c>
    </row>
    <row r="320" spans="2:20" x14ac:dyDescent="0.2">
      <c r="B320" s="43"/>
      <c r="C320" s="44"/>
      <c r="D320" s="44"/>
      <c r="E320" s="44"/>
      <c r="F320" s="44"/>
      <c r="G320" s="44"/>
      <c r="H320" s="44"/>
      <c r="I320" s="44"/>
      <c r="J320" s="44"/>
      <c r="K320" s="22"/>
      <c r="L320" s="44"/>
      <c r="M320" s="22"/>
      <c r="N320" s="22"/>
      <c r="O320" s="22"/>
      <c r="P320" s="22"/>
      <c r="Q320" s="22"/>
      <c r="R320" s="22"/>
      <c r="S320" s="22"/>
      <c r="T320" s="22"/>
    </row>
    <row r="321" spans="2:20" x14ac:dyDescent="0.2">
      <c r="B321" s="46"/>
      <c r="C321" s="47"/>
      <c r="D321" s="47"/>
      <c r="E321" s="47"/>
      <c r="F321" s="47"/>
      <c r="G321" s="47"/>
      <c r="H321" s="47"/>
      <c r="I321" s="47"/>
      <c r="J321" s="47"/>
      <c r="K321" s="48"/>
      <c r="L321" s="47"/>
      <c r="M321" s="48"/>
      <c r="N321" s="48"/>
      <c r="O321" s="48"/>
      <c r="P321" s="48"/>
      <c r="Q321" s="48"/>
      <c r="R321" s="48"/>
      <c r="S321" s="48"/>
      <c r="T321" s="48"/>
    </row>
    <row r="323" spans="2:20" x14ac:dyDescent="0.2">
      <c r="B323" s="34" t="s">
        <v>60</v>
      </c>
    </row>
    <row r="325" spans="2:20" x14ac:dyDescent="0.2">
      <c r="B325" s="35"/>
    </row>
  </sheetData>
  <autoFilter ref="B11:T173">
    <filterColumn colId="1">
      <filters>
        <filter val="1940527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N291"/>
  <sheetViews>
    <sheetView showGridLines="0" rightToLeft="1" zoomScale="80" zoomScaleNormal="80" workbookViewId="0"/>
  </sheetViews>
  <sheetFormatPr defaultRowHeight="14.25" x14ac:dyDescent="0.2"/>
  <cols>
    <col min="2" max="2" width="72.625" bestFit="1" customWidth="1"/>
    <col min="3" max="3" width="29.25" bestFit="1" customWidth="1"/>
    <col min="4" max="6" width="19.25" customWidth="1"/>
    <col min="7" max="7" width="44.625" bestFit="1" customWidth="1"/>
    <col min="8" max="14" width="19.25" customWidth="1"/>
  </cols>
  <sheetData>
    <row r="1" spans="2:14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</row>
    <row r="4" spans="2:14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5" x14ac:dyDescent="0.25">
      <c r="B6" s="5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2:14" ht="15" x14ac:dyDescent="0.25">
      <c r="B7" s="5" t="s">
        <v>1097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2:14" ht="30" x14ac:dyDescent="0.2">
      <c r="B8" s="36" t="s">
        <v>62</v>
      </c>
      <c r="C8" s="37" t="s">
        <v>63</v>
      </c>
      <c r="D8" s="37" t="s">
        <v>156</v>
      </c>
      <c r="E8" s="37" t="s">
        <v>276</v>
      </c>
      <c r="F8" s="37" t="s">
        <v>64</v>
      </c>
      <c r="G8" s="37" t="s">
        <v>277</v>
      </c>
      <c r="H8" s="37" t="s">
        <v>67</v>
      </c>
      <c r="I8" s="37" t="s">
        <v>159</v>
      </c>
      <c r="J8" s="37" t="s">
        <v>160</v>
      </c>
      <c r="K8" s="37" t="s">
        <v>70</v>
      </c>
      <c r="L8" s="37" t="s">
        <v>161</v>
      </c>
      <c r="M8" s="37" t="s">
        <v>71</v>
      </c>
      <c r="N8" s="37" t="s">
        <v>72</v>
      </c>
    </row>
    <row r="9" spans="2:14" x14ac:dyDescent="0.2">
      <c r="B9" s="9"/>
      <c r="C9" s="10"/>
      <c r="D9" s="10"/>
      <c r="E9" s="10"/>
      <c r="F9" s="10"/>
      <c r="G9" s="10"/>
      <c r="H9" s="10"/>
      <c r="I9" s="10"/>
      <c r="J9" s="10" t="s">
        <v>165</v>
      </c>
      <c r="K9" s="10" t="s">
        <v>11</v>
      </c>
      <c r="L9" s="10" t="s">
        <v>12</v>
      </c>
      <c r="M9" s="10" t="s">
        <v>12</v>
      </c>
      <c r="N9" s="10" t="s">
        <v>12</v>
      </c>
    </row>
    <row r="10" spans="2:14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  <c r="M10" s="12" t="s">
        <v>166</v>
      </c>
      <c r="N10" s="12" t="s">
        <v>167</v>
      </c>
    </row>
    <row r="11" spans="2:14" ht="15" x14ac:dyDescent="0.25">
      <c r="B11" s="24" t="s">
        <v>1841</v>
      </c>
      <c r="C11" s="45"/>
      <c r="D11" s="45"/>
      <c r="E11" s="45"/>
      <c r="F11" s="45"/>
      <c r="G11" s="45"/>
      <c r="H11" s="45"/>
      <c r="I11" s="25"/>
      <c r="J11" s="25"/>
      <c r="K11" s="25">
        <v>2203858.7427918888</v>
      </c>
      <c r="L11" s="26"/>
      <c r="M11" s="26">
        <v>1</v>
      </c>
      <c r="N11" s="26">
        <v>0.1092632212583287</v>
      </c>
    </row>
    <row r="12" spans="2:14" ht="15" hidden="1" x14ac:dyDescent="0.25">
      <c r="B12" s="13" t="s">
        <v>81</v>
      </c>
      <c r="C12" s="38"/>
      <c r="D12" s="38"/>
      <c r="E12" s="38"/>
      <c r="F12" s="38"/>
      <c r="G12" s="38"/>
      <c r="H12" s="38"/>
      <c r="I12" s="40"/>
      <c r="J12" s="40"/>
      <c r="K12" s="40">
        <v>1563274.9733330542</v>
      </c>
      <c r="L12" s="39"/>
      <c r="M12" s="39">
        <v>0.70933537752636033</v>
      </c>
      <c r="N12" s="39">
        <v>7.7504268301022819E-2</v>
      </c>
    </row>
    <row r="13" spans="2:14" ht="15" hidden="1" x14ac:dyDescent="0.25">
      <c r="B13" s="16" t="s">
        <v>1098</v>
      </c>
      <c r="C13" s="41"/>
      <c r="D13" s="41"/>
      <c r="E13" s="41"/>
      <c r="F13" s="41"/>
      <c r="G13" s="41"/>
      <c r="H13" s="41"/>
      <c r="I13" s="17"/>
      <c r="J13" s="17"/>
      <c r="K13" s="17">
        <v>1114513.2639157006</v>
      </c>
      <c r="L13" s="18"/>
      <c r="M13" s="18">
        <v>0.50570993606596337</v>
      </c>
      <c r="N13" s="18">
        <v>5.5255496636910623E-2</v>
      </c>
    </row>
    <row r="14" spans="2:14" ht="15" hidden="1" x14ac:dyDescent="0.25">
      <c r="B14" s="19" t="s">
        <v>1099</v>
      </c>
      <c r="C14" s="42" t="s">
        <v>1100</v>
      </c>
      <c r="D14" s="42" t="s">
        <v>174</v>
      </c>
      <c r="E14" s="42" t="s">
        <v>290</v>
      </c>
      <c r="F14" s="42" t="s">
        <v>1101</v>
      </c>
      <c r="G14" s="42" t="s">
        <v>1102</v>
      </c>
      <c r="H14" s="42" t="s">
        <v>88</v>
      </c>
      <c r="I14" s="17">
        <v>663424.69000000006</v>
      </c>
      <c r="J14" s="17">
        <v>11910</v>
      </c>
      <c r="K14" s="17">
        <v>79013.877916999962</v>
      </c>
      <c r="L14" s="18">
        <v>5.0000000000000001E-4</v>
      </c>
      <c r="M14" s="18">
        <v>3.5852514674739877E-2</v>
      </c>
      <c r="N14" s="18">
        <v>3.9173612435735791E-3</v>
      </c>
    </row>
    <row r="15" spans="2:14" ht="15" hidden="1" x14ac:dyDescent="0.25">
      <c r="B15" s="19" t="s">
        <v>1103</v>
      </c>
      <c r="C15" s="42" t="s">
        <v>1104</v>
      </c>
      <c r="D15" s="42" t="s">
        <v>174</v>
      </c>
      <c r="E15" s="42" t="s">
        <v>290</v>
      </c>
      <c r="F15" s="42" t="s">
        <v>1105</v>
      </c>
      <c r="G15" s="42" t="s">
        <v>1102</v>
      </c>
      <c r="H15" s="42" t="s">
        <v>88</v>
      </c>
      <c r="I15" s="17">
        <v>438065.75999999995</v>
      </c>
      <c r="J15" s="17">
        <v>14640</v>
      </c>
      <c r="K15" s="17">
        <v>64132.838466000001</v>
      </c>
      <c r="L15" s="18">
        <v>7.000000000000001E-4</v>
      </c>
      <c r="M15" s="18">
        <v>2.9100249131555202E-2</v>
      </c>
      <c r="N15" s="18">
        <v>3.1795869595336035E-3</v>
      </c>
    </row>
    <row r="16" spans="2:14" ht="15" hidden="1" x14ac:dyDescent="0.25">
      <c r="B16" s="19" t="s">
        <v>1106</v>
      </c>
      <c r="C16" s="42" t="s">
        <v>1107</v>
      </c>
      <c r="D16" s="42" t="s">
        <v>174</v>
      </c>
      <c r="E16" s="42" t="s">
        <v>290</v>
      </c>
      <c r="F16" s="42" t="s">
        <v>1108</v>
      </c>
      <c r="G16" s="42" t="s">
        <v>1102</v>
      </c>
      <c r="H16" s="42" t="s">
        <v>88</v>
      </c>
      <c r="I16" s="17">
        <v>166118.84</v>
      </c>
      <c r="J16" s="17">
        <v>24480</v>
      </c>
      <c r="K16" s="17">
        <v>40665.880432000013</v>
      </c>
      <c r="L16" s="18">
        <v>9.0000000000000008E-4</v>
      </c>
      <c r="M16" s="18">
        <v>1.8452126555299878E-2</v>
      </c>
      <c r="N16" s="18">
        <v>2.0161387864984131E-3</v>
      </c>
    </row>
    <row r="17" spans="2:14" ht="15" hidden="1" x14ac:dyDescent="0.25">
      <c r="B17" s="19" t="s">
        <v>1109</v>
      </c>
      <c r="C17" s="42" t="s">
        <v>1110</v>
      </c>
      <c r="D17" s="42" t="s">
        <v>174</v>
      </c>
      <c r="E17" s="42" t="s">
        <v>290</v>
      </c>
      <c r="F17" s="42" t="s">
        <v>1111</v>
      </c>
      <c r="G17" s="42" t="s">
        <v>383</v>
      </c>
      <c r="H17" s="42" t="s">
        <v>88</v>
      </c>
      <c r="I17" s="17">
        <v>810310.75</v>
      </c>
      <c r="J17" s="17">
        <v>1910</v>
      </c>
      <c r="K17" s="17">
        <v>15496.582914999995</v>
      </c>
      <c r="L17" s="18">
        <v>3.4999999999999996E-3</v>
      </c>
      <c r="M17" s="18">
        <v>7.0315681373338112E-3</v>
      </c>
      <c r="N17" s="18">
        <v>7.6829178518251834E-4</v>
      </c>
    </row>
    <row r="18" spans="2:14" ht="15" hidden="1" x14ac:dyDescent="0.25">
      <c r="B18" s="19" t="s">
        <v>1112</v>
      </c>
      <c r="C18" s="42" t="s">
        <v>1113</v>
      </c>
      <c r="D18" s="42" t="s">
        <v>174</v>
      </c>
      <c r="E18" s="42" t="s">
        <v>290</v>
      </c>
      <c r="F18" s="42" t="s">
        <v>740</v>
      </c>
      <c r="G18" s="42" t="s">
        <v>741</v>
      </c>
      <c r="H18" s="42" t="s">
        <v>88</v>
      </c>
      <c r="I18" s="17">
        <v>85094.67</v>
      </c>
      <c r="J18" s="17">
        <v>41460</v>
      </c>
      <c r="K18" s="17">
        <v>35280.246299999992</v>
      </c>
      <c r="L18" s="18">
        <v>1.9000000000000002E-3</v>
      </c>
      <c r="M18" s="18">
        <v>1.6008397278360193E-2</v>
      </c>
      <c r="N18" s="18">
        <v>1.7491290538166969E-3</v>
      </c>
    </row>
    <row r="19" spans="2:14" ht="15" hidden="1" x14ac:dyDescent="0.25">
      <c r="B19" s="19" t="s">
        <v>1114</v>
      </c>
      <c r="C19" s="42" t="s">
        <v>1115</v>
      </c>
      <c r="D19" s="42" t="s">
        <v>174</v>
      </c>
      <c r="E19" s="42" t="s">
        <v>290</v>
      </c>
      <c r="F19" s="42" t="s">
        <v>1116</v>
      </c>
      <c r="G19" s="42" t="s">
        <v>292</v>
      </c>
      <c r="H19" s="42" t="s">
        <v>88</v>
      </c>
      <c r="I19" s="17">
        <v>338720.49</v>
      </c>
      <c r="J19" s="17">
        <v>5895</v>
      </c>
      <c r="K19" s="17">
        <v>19979.38903599999</v>
      </c>
      <c r="L19" s="18">
        <v>3.1000000000000003E-3</v>
      </c>
      <c r="M19" s="18">
        <v>9.0656395748348797E-3</v>
      </c>
      <c r="N19" s="18">
        <v>9.905409827134443E-4</v>
      </c>
    </row>
    <row r="20" spans="2:14" ht="15" hidden="1" x14ac:dyDescent="0.25">
      <c r="B20" s="19" t="s">
        <v>1117</v>
      </c>
      <c r="C20" s="42" t="s">
        <v>1118</v>
      </c>
      <c r="D20" s="42" t="s">
        <v>174</v>
      </c>
      <c r="E20" s="42" t="s">
        <v>290</v>
      </c>
      <c r="F20" s="42" t="s">
        <v>583</v>
      </c>
      <c r="G20" s="42" t="s">
        <v>292</v>
      </c>
      <c r="H20" s="42" t="s">
        <v>88</v>
      </c>
      <c r="I20" s="17">
        <v>5502095.169999999</v>
      </c>
      <c r="J20" s="17">
        <v>851</v>
      </c>
      <c r="K20" s="17">
        <v>46822.819287800012</v>
      </c>
      <c r="L20" s="18">
        <v>4.7999999999999996E-3</v>
      </c>
      <c r="M20" s="18">
        <v>2.1245835034092976E-2</v>
      </c>
      <c r="N20" s="18">
        <v>2.3213883741480521E-3</v>
      </c>
    </row>
    <row r="21" spans="2:14" ht="15" hidden="1" x14ac:dyDescent="0.25">
      <c r="B21" s="19" t="s">
        <v>1119</v>
      </c>
      <c r="C21" s="42" t="s">
        <v>1120</v>
      </c>
      <c r="D21" s="42" t="s">
        <v>174</v>
      </c>
      <c r="E21" s="42" t="s">
        <v>290</v>
      </c>
      <c r="F21" s="42" t="s">
        <v>291</v>
      </c>
      <c r="G21" s="42" t="s">
        <v>292</v>
      </c>
      <c r="H21" s="42" t="s">
        <v>88</v>
      </c>
      <c r="I21" s="17">
        <v>6954376.6700000009</v>
      </c>
      <c r="J21" s="17">
        <v>1600</v>
      </c>
      <c r="K21" s="17">
        <v>111270.02912000001</v>
      </c>
      <c r="L21" s="18">
        <v>4.3999999999999994E-3</v>
      </c>
      <c r="M21" s="18">
        <v>5.0488730044032266E-2</v>
      </c>
      <c r="N21" s="18">
        <v>5.5165612818531247E-3</v>
      </c>
    </row>
    <row r="22" spans="2:14" ht="15" hidden="1" x14ac:dyDescent="0.25">
      <c r="B22" s="19" t="s">
        <v>1121</v>
      </c>
      <c r="C22" s="42" t="s">
        <v>1122</v>
      </c>
      <c r="D22" s="42" t="s">
        <v>174</v>
      </c>
      <c r="E22" s="42" t="s">
        <v>290</v>
      </c>
      <c r="F22" s="42" t="s">
        <v>726</v>
      </c>
      <c r="G22" s="42" t="s">
        <v>292</v>
      </c>
      <c r="H22" s="42" t="s">
        <v>88</v>
      </c>
      <c r="I22" s="17">
        <v>662814.92999999993</v>
      </c>
      <c r="J22" s="17">
        <v>6144</v>
      </c>
      <c r="K22" s="17">
        <v>40723.332100000014</v>
      </c>
      <c r="L22" s="18">
        <v>2.7000000000000001E-3</v>
      </c>
      <c r="M22" s="18">
        <v>1.8478195226074676E-2</v>
      </c>
      <c r="N22" s="18">
        <v>2.0189871334411903E-3</v>
      </c>
    </row>
    <row r="23" spans="2:14" ht="15" hidden="1" x14ac:dyDescent="0.25">
      <c r="B23" s="19" t="s">
        <v>1123</v>
      </c>
      <c r="C23" s="42" t="s">
        <v>1124</v>
      </c>
      <c r="D23" s="42" t="s">
        <v>174</v>
      </c>
      <c r="E23" s="42" t="s">
        <v>290</v>
      </c>
      <c r="F23" s="42" t="s">
        <v>1125</v>
      </c>
      <c r="G23" s="42" t="s">
        <v>292</v>
      </c>
      <c r="H23" s="42" t="s">
        <v>88</v>
      </c>
      <c r="I23" s="17">
        <v>5989181.7799999993</v>
      </c>
      <c r="J23" s="17">
        <v>2208</v>
      </c>
      <c r="K23" s="17">
        <v>132241.12929479999</v>
      </c>
      <c r="L23" s="18">
        <v>4.3999999999999994E-3</v>
      </c>
      <c r="M23" s="18">
        <v>6.0004358141064203E-2</v>
      </c>
      <c r="N23" s="18">
        <v>6.5562694600310948E-3</v>
      </c>
    </row>
    <row r="24" spans="2:14" ht="15" hidden="1" x14ac:dyDescent="0.25">
      <c r="B24" s="19" t="s">
        <v>1126</v>
      </c>
      <c r="C24" s="42" t="s">
        <v>1127</v>
      </c>
      <c r="D24" s="42" t="s">
        <v>174</v>
      </c>
      <c r="E24" s="42" t="s">
        <v>290</v>
      </c>
      <c r="F24" s="42" t="s">
        <v>1128</v>
      </c>
      <c r="G24" s="42" t="s">
        <v>1129</v>
      </c>
      <c r="H24" s="42" t="s">
        <v>88</v>
      </c>
      <c r="I24" s="17">
        <v>761052.34000000008</v>
      </c>
      <c r="J24" s="17">
        <v>2932</v>
      </c>
      <c r="K24" s="17">
        <v>22314.0552876</v>
      </c>
      <c r="L24" s="18">
        <v>1.1999999999999999E-3</v>
      </c>
      <c r="M24" s="18">
        <v>1.0124993428268522E-2</v>
      </c>
      <c r="N24" s="18">
        <v>1.1062893971920274E-3</v>
      </c>
    </row>
    <row r="25" spans="2:14" ht="15" hidden="1" x14ac:dyDescent="0.25">
      <c r="B25" s="19" t="s">
        <v>1130</v>
      </c>
      <c r="C25" s="42" t="s">
        <v>1131</v>
      </c>
      <c r="D25" s="42" t="s">
        <v>174</v>
      </c>
      <c r="E25" s="42" t="s">
        <v>290</v>
      </c>
      <c r="F25" s="42" t="s">
        <v>586</v>
      </c>
      <c r="G25" s="42" t="s">
        <v>379</v>
      </c>
      <c r="H25" s="42" t="s">
        <v>88</v>
      </c>
      <c r="I25" s="17">
        <v>50400.26</v>
      </c>
      <c r="J25" s="17">
        <v>87000</v>
      </c>
      <c r="K25" s="17">
        <v>43848.226199999997</v>
      </c>
      <c r="L25" s="18">
        <v>4.0000000000000001E-3</v>
      </c>
      <c r="M25" s="18">
        <v>1.9896114641382259E-2</v>
      </c>
      <c r="N25" s="18">
        <v>2.1739135762424231E-3</v>
      </c>
    </row>
    <row r="26" spans="2:14" ht="15" hidden="1" x14ac:dyDescent="0.25">
      <c r="B26" s="19" t="s">
        <v>1132</v>
      </c>
      <c r="C26" s="42" t="s">
        <v>1133</v>
      </c>
      <c r="D26" s="42" t="s">
        <v>174</v>
      </c>
      <c r="E26" s="42" t="s">
        <v>290</v>
      </c>
      <c r="F26" s="42" t="s">
        <v>596</v>
      </c>
      <c r="G26" s="42" t="s">
        <v>379</v>
      </c>
      <c r="H26" s="42" t="s">
        <v>88</v>
      </c>
      <c r="I26" s="17">
        <v>30275.22</v>
      </c>
      <c r="J26" s="17">
        <v>67830</v>
      </c>
      <c r="K26" s="17">
        <v>20535.678274999998</v>
      </c>
      <c r="L26" s="18">
        <v>3.7000000000000002E-3</v>
      </c>
      <c r="M26" s="18">
        <v>9.3180555887102928E-3</v>
      </c>
      <c r="N26" s="18">
        <v>1.018120769486659E-3</v>
      </c>
    </row>
    <row r="27" spans="2:14" ht="15" hidden="1" x14ac:dyDescent="0.25">
      <c r="B27" s="19" t="s">
        <v>1134</v>
      </c>
      <c r="C27" s="42" t="s">
        <v>1135</v>
      </c>
      <c r="D27" s="42" t="s">
        <v>174</v>
      </c>
      <c r="E27" s="42" t="s">
        <v>290</v>
      </c>
      <c r="F27" s="42" t="s">
        <v>1136</v>
      </c>
      <c r="G27" s="42" t="s">
        <v>395</v>
      </c>
      <c r="H27" s="42" t="s">
        <v>88</v>
      </c>
      <c r="I27" s="17">
        <v>10161671.729999999</v>
      </c>
      <c r="J27" s="17">
        <v>246</v>
      </c>
      <c r="K27" s="17">
        <v>24997.713535400006</v>
      </c>
      <c r="L27" s="18">
        <v>2.7000000000000001E-3</v>
      </c>
      <c r="M27" s="18">
        <v>1.1342702256739215E-2</v>
      </c>
      <c r="N27" s="18">
        <v>1.239340186345441E-3</v>
      </c>
    </row>
    <row r="28" spans="2:14" ht="15" hidden="1" x14ac:dyDescent="0.25">
      <c r="B28" s="19" t="s">
        <v>1137</v>
      </c>
      <c r="C28" s="42" t="s">
        <v>1138</v>
      </c>
      <c r="D28" s="42" t="s">
        <v>174</v>
      </c>
      <c r="E28" s="42" t="s">
        <v>290</v>
      </c>
      <c r="F28" s="42" t="s">
        <v>650</v>
      </c>
      <c r="G28" s="42" t="s">
        <v>395</v>
      </c>
      <c r="H28" s="42" t="s">
        <v>88</v>
      </c>
      <c r="I28" s="17">
        <v>12922011.559999999</v>
      </c>
      <c r="J28" s="17">
        <v>143.4</v>
      </c>
      <c r="K28" s="17">
        <v>18530.150462699999</v>
      </c>
      <c r="L28" s="18">
        <v>4.1000000000000003E-3</v>
      </c>
      <c r="M28" s="18">
        <v>8.4080481670189364E-3</v>
      </c>
      <c r="N28" s="18">
        <v>9.1869042722367517E-4</v>
      </c>
    </row>
    <row r="29" spans="2:14" ht="15" hidden="1" x14ac:dyDescent="0.25">
      <c r="B29" s="19" t="s">
        <v>1139</v>
      </c>
      <c r="C29" s="42" t="s">
        <v>1140</v>
      </c>
      <c r="D29" s="42" t="s">
        <v>174</v>
      </c>
      <c r="E29" s="42" t="s">
        <v>290</v>
      </c>
      <c r="F29" s="42" t="s">
        <v>1141</v>
      </c>
      <c r="G29" s="42" t="s">
        <v>395</v>
      </c>
      <c r="H29" s="42" t="s">
        <v>88</v>
      </c>
      <c r="I29" s="17">
        <v>1036179.4</v>
      </c>
      <c r="J29" s="17">
        <v>1319</v>
      </c>
      <c r="K29" s="17">
        <v>13667.208835300004</v>
      </c>
      <c r="L29" s="18">
        <v>1.7000000000000003E-3</v>
      </c>
      <c r="M29" s="18">
        <v>6.2014903995099672E-3</v>
      </c>
      <c r="N29" s="18">
        <v>6.7759481765305876E-4</v>
      </c>
    </row>
    <row r="30" spans="2:14" ht="15" hidden="1" x14ac:dyDescent="0.25">
      <c r="B30" s="19" t="s">
        <v>1142</v>
      </c>
      <c r="C30" s="42" t="s">
        <v>1143</v>
      </c>
      <c r="D30" s="42" t="s">
        <v>174</v>
      </c>
      <c r="E30" s="42" t="s">
        <v>290</v>
      </c>
      <c r="F30" s="42" t="s">
        <v>1144</v>
      </c>
      <c r="G30" s="42" t="s">
        <v>395</v>
      </c>
      <c r="H30" s="42" t="s">
        <v>88</v>
      </c>
      <c r="I30" s="17">
        <v>21787318.700000003</v>
      </c>
      <c r="J30" s="17">
        <v>63.4</v>
      </c>
      <c r="K30" s="17">
        <v>13813.156524700002</v>
      </c>
      <c r="L30" s="18">
        <v>1.2999999999999999E-3</v>
      </c>
      <c r="M30" s="18">
        <v>6.2677141036731063E-3</v>
      </c>
      <c r="N30" s="18">
        <v>6.8483063289358193E-4</v>
      </c>
    </row>
    <row r="31" spans="2:14" ht="15" hidden="1" x14ac:dyDescent="0.25">
      <c r="B31" s="19" t="s">
        <v>1145</v>
      </c>
      <c r="C31" s="42" t="s">
        <v>1146</v>
      </c>
      <c r="D31" s="42" t="s">
        <v>174</v>
      </c>
      <c r="E31" s="42" t="s">
        <v>290</v>
      </c>
      <c r="F31" s="42" t="s">
        <v>805</v>
      </c>
      <c r="G31" s="42" t="s">
        <v>395</v>
      </c>
      <c r="H31" s="42" t="s">
        <v>88</v>
      </c>
      <c r="I31" s="17">
        <v>47547.64</v>
      </c>
      <c r="J31" s="17">
        <v>60000</v>
      </c>
      <c r="K31" s="17">
        <v>28528.583999999999</v>
      </c>
      <c r="L31" s="18">
        <v>4.6999999999999993E-3</v>
      </c>
      <c r="M31" s="18">
        <v>1.294483328085695E-2</v>
      </c>
      <c r="N31" s="18">
        <v>1.4143941829184499E-3</v>
      </c>
    </row>
    <row r="32" spans="2:14" ht="15" hidden="1" x14ac:dyDescent="0.25">
      <c r="B32" s="19" t="s">
        <v>1147</v>
      </c>
      <c r="C32" s="42" t="s">
        <v>1148</v>
      </c>
      <c r="D32" s="42" t="s">
        <v>174</v>
      </c>
      <c r="E32" s="42" t="s">
        <v>290</v>
      </c>
      <c r="F32" s="42" t="s">
        <v>764</v>
      </c>
      <c r="G32" s="42" t="s">
        <v>419</v>
      </c>
      <c r="H32" s="42" t="s">
        <v>88</v>
      </c>
      <c r="I32" s="17">
        <v>3436488.0000000005</v>
      </c>
      <c r="J32" s="17">
        <v>1540</v>
      </c>
      <c r="K32" s="17">
        <v>52947.889225999999</v>
      </c>
      <c r="L32" s="18">
        <v>2.5000000000000005E-3</v>
      </c>
      <c r="M32" s="18">
        <v>2.4025083004605204E-2</v>
      </c>
      <c r="N32" s="18">
        <v>2.6250579600818908E-3</v>
      </c>
    </row>
    <row r="33" spans="2:14" ht="15" hidden="1" x14ac:dyDescent="0.25">
      <c r="B33" s="19" t="s">
        <v>1149</v>
      </c>
      <c r="C33" s="42" t="s">
        <v>1150</v>
      </c>
      <c r="D33" s="42" t="s">
        <v>174</v>
      </c>
      <c r="E33" s="42" t="s">
        <v>290</v>
      </c>
      <c r="F33" s="42" t="s">
        <v>888</v>
      </c>
      <c r="G33" s="42" t="s">
        <v>1151</v>
      </c>
      <c r="H33" s="42" t="s">
        <v>88</v>
      </c>
      <c r="I33" s="17">
        <v>258358.57000000004</v>
      </c>
      <c r="J33" s="17">
        <v>8381</v>
      </c>
      <c r="K33" s="17">
        <v>21653.036100099998</v>
      </c>
      <c r="L33" s="18">
        <v>2.4000000000000007E-3</v>
      </c>
      <c r="M33" s="18">
        <v>9.8250562432461233E-3</v>
      </c>
      <c r="N33" s="18">
        <v>1.0735172941813249E-3</v>
      </c>
    </row>
    <row r="34" spans="2:14" ht="15" hidden="1" x14ac:dyDescent="0.25">
      <c r="B34" s="19" t="s">
        <v>1152</v>
      </c>
      <c r="C34" s="42" t="s">
        <v>1153</v>
      </c>
      <c r="D34" s="42" t="s">
        <v>174</v>
      </c>
      <c r="E34" s="42" t="s">
        <v>290</v>
      </c>
      <c r="F34" s="42" t="s">
        <v>1154</v>
      </c>
      <c r="G34" s="42" t="s">
        <v>1155</v>
      </c>
      <c r="H34" s="42" t="s">
        <v>88</v>
      </c>
      <c r="I34" s="17">
        <v>33805.380000000012</v>
      </c>
      <c r="J34" s="17">
        <v>17080</v>
      </c>
      <c r="K34" s="17">
        <v>5773.9569039999978</v>
      </c>
      <c r="L34" s="18">
        <v>1.5000000000000002E-3</v>
      </c>
      <c r="M34" s="18">
        <v>2.6199305753532294E-3</v>
      </c>
      <c r="N34" s="18">
        <v>2.8626205413628033E-4</v>
      </c>
    </row>
    <row r="35" spans="2:14" ht="15" hidden="1" x14ac:dyDescent="0.25">
      <c r="B35" s="19" t="s">
        <v>1156</v>
      </c>
      <c r="C35" s="42" t="s">
        <v>1157</v>
      </c>
      <c r="D35" s="42" t="s">
        <v>174</v>
      </c>
      <c r="E35" s="42" t="s">
        <v>290</v>
      </c>
      <c r="F35" s="42" t="s">
        <v>1158</v>
      </c>
      <c r="G35" s="42" t="s">
        <v>1155</v>
      </c>
      <c r="H35" s="42" t="s">
        <v>88</v>
      </c>
      <c r="I35" s="17">
        <v>70908.559999999983</v>
      </c>
      <c r="J35" s="17">
        <v>20250</v>
      </c>
      <c r="K35" s="17">
        <v>14358.963400000002</v>
      </c>
      <c r="L35" s="18">
        <v>1.1000000000000001E-3</v>
      </c>
      <c r="M35" s="18">
        <v>6.5153737493219748E-3</v>
      </c>
      <c r="N35" s="18">
        <v>7.1189072355287361E-4</v>
      </c>
    </row>
    <row r="36" spans="2:14" ht="15" hidden="1" x14ac:dyDescent="0.25">
      <c r="B36" s="19" t="s">
        <v>1159</v>
      </c>
      <c r="C36" s="42" t="s">
        <v>1160</v>
      </c>
      <c r="D36" s="42" t="s">
        <v>174</v>
      </c>
      <c r="E36" s="42" t="s">
        <v>290</v>
      </c>
      <c r="F36" s="42" t="s">
        <v>356</v>
      </c>
      <c r="G36" s="42" t="s">
        <v>331</v>
      </c>
      <c r="H36" s="42" t="s">
        <v>88</v>
      </c>
      <c r="I36" s="17">
        <v>799056.66</v>
      </c>
      <c r="J36" s="17">
        <v>4661</v>
      </c>
      <c r="K36" s="17">
        <v>37244.018721599998</v>
      </c>
      <c r="L36" s="18">
        <v>7.1999999999999998E-3</v>
      </c>
      <c r="M36" s="18">
        <v>1.6899458208659322E-2</v>
      </c>
      <c r="N36" s="18">
        <v>1.8464892413986226E-3</v>
      </c>
    </row>
    <row r="37" spans="2:14" ht="15" hidden="1" x14ac:dyDescent="0.25">
      <c r="B37" s="19" t="s">
        <v>1161</v>
      </c>
      <c r="C37" s="42" t="s">
        <v>1162</v>
      </c>
      <c r="D37" s="42" t="s">
        <v>174</v>
      </c>
      <c r="E37" s="42" t="s">
        <v>290</v>
      </c>
      <c r="F37" s="42" t="s">
        <v>427</v>
      </c>
      <c r="G37" s="42" t="s">
        <v>331</v>
      </c>
      <c r="H37" s="42" t="s">
        <v>88</v>
      </c>
      <c r="I37" s="17">
        <v>456552.15000000008</v>
      </c>
      <c r="J37" s="17">
        <v>1749</v>
      </c>
      <c r="K37" s="17">
        <v>7996.8432126999969</v>
      </c>
      <c r="L37" s="18">
        <v>1.5000000000000002E-3</v>
      </c>
      <c r="M37" s="18">
        <v>3.6285643255744462E-3</v>
      </c>
      <c r="N37" s="18">
        <v>3.9646862675531895E-4</v>
      </c>
    </row>
    <row r="38" spans="2:14" ht="15" hidden="1" x14ac:dyDescent="0.25">
      <c r="B38" s="19" t="s">
        <v>1163</v>
      </c>
      <c r="C38" s="42" t="s">
        <v>1164</v>
      </c>
      <c r="D38" s="42" t="s">
        <v>174</v>
      </c>
      <c r="E38" s="42" t="s">
        <v>290</v>
      </c>
      <c r="F38" s="42" t="s">
        <v>511</v>
      </c>
      <c r="G38" s="42" t="s">
        <v>331</v>
      </c>
      <c r="H38" s="42" t="s">
        <v>88</v>
      </c>
      <c r="I38" s="17">
        <v>43136.61</v>
      </c>
      <c r="J38" s="17">
        <v>25600</v>
      </c>
      <c r="K38" s="17">
        <v>11054.505370000001</v>
      </c>
      <c r="L38" s="18">
        <v>3.0000000000000005E-3</v>
      </c>
      <c r="M38" s="18">
        <v>5.0159772744762894E-3</v>
      </c>
      <c r="N38" s="18">
        <v>5.4806183476785138E-4</v>
      </c>
    </row>
    <row r="39" spans="2:14" ht="15" hidden="1" x14ac:dyDescent="0.25">
      <c r="B39" s="19" t="s">
        <v>1165</v>
      </c>
      <c r="C39" s="42" t="s">
        <v>1166</v>
      </c>
      <c r="D39" s="42" t="s">
        <v>174</v>
      </c>
      <c r="E39" s="42" t="s">
        <v>290</v>
      </c>
      <c r="F39" s="42" t="s">
        <v>438</v>
      </c>
      <c r="G39" s="42" t="s">
        <v>331</v>
      </c>
      <c r="H39" s="42" t="s">
        <v>88</v>
      </c>
      <c r="I39" s="17">
        <v>591403.85000000009</v>
      </c>
      <c r="J39" s="17">
        <v>3725</v>
      </c>
      <c r="K39" s="17">
        <v>22029.785412999998</v>
      </c>
      <c r="L39" s="18">
        <v>2.7000000000000001E-3</v>
      </c>
      <c r="M39" s="18">
        <v>9.9960060893432134E-3</v>
      </c>
      <c r="N39" s="18">
        <v>1.0921958250395085E-3</v>
      </c>
    </row>
    <row r="40" spans="2:14" ht="15" hidden="1" x14ac:dyDescent="0.25">
      <c r="B40" s="19" t="s">
        <v>1167</v>
      </c>
      <c r="C40" s="42" t="s">
        <v>1168</v>
      </c>
      <c r="D40" s="42" t="s">
        <v>174</v>
      </c>
      <c r="E40" s="42" t="s">
        <v>290</v>
      </c>
      <c r="F40" s="42" t="s">
        <v>330</v>
      </c>
      <c r="G40" s="42" t="s">
        <v>331</v>
      </c>
      <c r="H40" s="42" t="s">
        <v>88</v>
      </c>
      <c r="I40" s="17">
        <v>62343.01999999999</v>
      </c>
      <c r="J40" s="17">
        <v>19220</v>
      </c>
      <c r="K40" s="17">
        <v>11982.323044000001</v>
      </c>
      <c r="L40" s="18">
        <v>4.0000000000000002E-4</v>
      </c>
      <c r="M40" s="18">
        <v>5.4369741632444976E-3</v>
      </c>
      <c r="N40" s="18">
        <v>5.940613109744001E-4</v>
      </c>
    </row>
    <row r="41" spans="2:14" ht="15" hidden="1" x14ac:dyDescent="0.25">
      <c r="B41" s="19" t="s">
        <v>1169</v>
      </c>
      <c r="C41" s="42" t="s">
        <v>1170</v>
      </c>
      <c r="D41" s="42" t="s">
        <v>174</v>
      </c>
      <c r="E41" s="42" t="s">
        <v>290</v>
      </c>
      <c r="F41" s="42" t="s">
        <v>1171</v>
      </c>
      <c r="G41" s="42" t="s">
        <v>1172</v>
      </c>
      <c r="H41" s="42" t="s">
        <v>88</v>
      </c>
      <c r="I41" s="17">
        <v>121881.19000000003</v>
      </c>
      <c r="J41" s="17">
        <v>20560</v>
      </c>
      <c r="K41" s="17">
        <v>25062.222515999994</v>
      </c>
      <c r="L41" s="18">
        <v>2.3000000000000004E-3</v>
      </c>
      <c r="M41" s="18">
        <v>1.1371973180209686E-2</v>
      </c>
      <c r="N41" s="18">
        <v>1.2425384217330307E-3</v>
      </c>
    </row>
    <row r="42" spans="2:14" ht="15" hidden="1" x14ac:dyDescent="0.25">
      <c r="B42" s="19" t="s">
        <v>1173</v>
      </c>
      <c r="C42" s="42" t="s">
        <v>1174</v>
      </c>
      <c r="D42" s="42" t="s">
        <v>174</v>
      </c>
      <c r="E42" s="42" t="s">
        <v>290</v>
      </c>
      <c r="F42" s="42" t="s">
        <v>1175</v>
      </c>
      <c r="G42" s="42" t="s">
        <v>1176</v>
      </c>
      <c r="H42" s="42" t="s">
        <v>88</v>
      </c>
      <c r="I42" s="17">
        <v>179949.77000000002</v>
      </c>
      <c r="J42" s="17">
        <v>24340</v>
      </c>
      <c r="K42" s="17">
        <v>43799.770811999981</v>
      </c>
      <c r="L42" s="18">
        <v>2.7000000000000001E-3</v>
      </c>
      <c r="M42" s="18">
        <v>1.9874128028965061E-2</v>
      </c>
      <c r="N42" s="18">
        <v>2.1715112481451616E-3</v>
      </c>
    </row>
    <row r="43" spans="2:14" ht="15" hidden="1" x14ac:dyDescent="0.25">
      <c r="B43" s="19" t="s">
        <v>1177</v>
      </c>
      <c r="C43" s="42" t="s">
        <v>1178</v>
      </c>
      <c r="D43" s="42" t="s">
        <v>174</v>
      </c>
      <c r="E43" s="42" t="s">
        <v>290</v>
      </c>
      <c r="F43" s="42" t="s">
        <v>363</v>
      </c>
      <c r="G43" s="42" t="s">
        <v>364</v>
      </c>
      <c r="H43" s="42" t="s">
        <v>88</v>
      </c>
      <c r="I43" s="17">
        <v>9070880.1499999985</v>
      </c>
      <c r="J43" s="17">
        <v>651</v>
      </c>
      <c r="K43" s="17">
        <v>59051.420979499992</v>
      </c>
      <c r="L43" s="18">
        <v>3.1000000000000003E-3</v>
      </c>
      <c r="M43" s="18">
        <v>2.6794558032649844E-2</v>
      </c>
      <c r="N43" s="18">
        <v>2.9276597228405487E-3</v>
      </c>
    </row>
    <row r="44" spans="2:14" ht="15" hidden="1" x14ac:dyDescent="0.25">
      <c r="B44" s="19" t="s">
        <v>1179</v>
      </c>
      <c r="C44" s="42" t="s">
        <v>1180</v>
      </c>
      <c r="D44" s="42" t="s">
        <v>174</v>
      </c>
      <c r="E44" s="42" t="s">
        <v>290</v>
      </c>
      <c r="F44" s="42" t="s">
        <v>535</v>
      </c>
      <c r="G44" s="42" t="s">
        <v>364</v>
      </c>
      <c r="H44" s="42" t="s">
        <v>88</v>
      </c>
      <c r="I44" s="17">
        <v>393823.5500000001</v>
      </c>
      <c r="J44" s="17">
        <v>3755</v>
      </c>
      <c r="K44" s="17">
        <v>14788.074403500003</v>
      </c>
      <c r="L44" s="18">
        <v>3.9000000000000003E-3</v>
      </c>
      <c r="M44" s="18">
        <v>6.7100826910377193E-3</v>
      </c>
      <c r="N44" s="18">
        <v>7.3316524973253601E-4</v>
      </c>
    </row>
    <row r="45" spans="2:14" ht="15" hidden="1" x14ac:dyDescent="0.25">
      <c r="B45" s="19" t="s">
        <v>1181</v>
      </c>
      <c r="C45" s="42" t="s">
        <v>1182</v>
      </c>
      <c r="D45" s="42" t="s">
        <v>174</v>
      </c>
      <c r="E45" s="42" t="s">
        <v>290</v>
      </c>
      <c r="F45" s="42" t="s">
        <v>544</v>
      </c>
      <c r="G45" s="42" t="s">
        <v>364</v>
      </c>
      <c r="H45" s="42" t="s">
        <v>88</v>
      </c>
      <c r="I45" s="17">
        <v>782654.07999999984</v>
      </c>
      <c r="J45" s="17">
        <v>1905</v>
      </c>
      <c r="K45" s="17">
        <v>14909.555823999999</v>
      </c>
      <c r="L45" s="18">
        <v>4.8999999999999998E-3</v>
      </c>
      <c r="M45" s="18">
        <v>6.7652048357293082E-3</v>
      </c>
      <c r="N45" s="18">
        <v>7.3918807282420662E-4</v>
      </c>
    </row>
    <row r="46" spans="2:14" hidden="1" x14ac:dyDescent="0.2">
      <c r="B46" s="43"/>
      <c r="C46" s="44"/>
      <c r="D46" s="44"/>
      <c r="E46" s="44"/>
      <c r="F46" s="44"/>
      <c r="G46" s="44"/>
      <c r="H46" s="44"/>
      <c r="I46" s="22"/>
      <c r="J46" s="22"/>
      <c r="K46" s="22"/>
      <c r="L46" s="22"/>
      <c r="M46" s="22"/>
      <c r="N46" s="22"/>
    </row>
    <row r="47" spans="2:14" ht="15" hidden="1" x14ac:dyDescent="0.25">
      <c r="B47" s="16" t="s">
        <v>1183</v>
      </c>
      <c r="C47" s="41"/>
      <c r="D47" s="41"/>
      <c r="E47" s="41"/>
      <c r="F47" s="41"/>
      <c r="G47" s="41"/>
      <c r="H47" s="41"/>
      <c r="I47" s="17"/>
      <c r="J47" s="17"/>
      <c r="K47" s="17">
        <v>348994.03600490501</v>
      </c>
      <c r="L47" s="18"/>
      <c r="M47" s="18">
        <v>0.1583559005976912</v>
      </c>
      <c r="N47" s="18">
        <v>1.7302475804567438E-2</v>
      </c>
    </row>
    <row r="48" spans="2:14" ht="15" hidden="1" x14ac:dyDescent="0.25">
      <c r="B48" s="19" t="s">
        <v>1184</v>
      </c>
      <c r="C48" s="42" t="s">
        <v>1185</v>
      </c>
      <c r="D48" s="42" t="s">
        <v>174</v>
      </c>
      <c r="E48" s="42" t="s">
        <v>290</v>
      </c>
      <c r="F48" s="42" t="s">
        <v>817</v>
      </c>
      <c r="G48" s="42" t="s">
        <v>937</v>
      </c>
      <c r="H48" s="42" t="s">
        <v>88</v>
      </c>
      <c r="I48" s="17">
        <v>12094.26</v>
      </c>
      <c r="J48" s="17">
        <v>9880</v>
      </c>
      <c r="K48" s="17">
        <v>1194.9128879999998</v>
      </c>
      <c r="L48" s="18">
        <v>4.0000000000000002E-4</v>
      </c>
      <c r="M48" s="18">
        <v>5.42191232495356E-4</v>
      </c>
      <c r="N48" s="18">
        <v>5.9241560600466016E-5</v>
      </c>
    </row>
    <row r="49" spans="2:14" ht="15" hidden="1" x14ac:dyDescent="0.25">
      <c r="B49" s="19" t="s">
        <v>1186</v>
      </c>
      <c r="C49" s="42" t="s">
        <v>1187</v>
      </c>
      <c r="D49" s="42" t="s">
        <v>174</v>
      </c>
      <c r="E49" s="42" t="s">
        <v>290</v>
      </c>
      <c r="F49" s="42" t="s">
        <v>1188</v>
      </c>
      <c r="G49" s="42" t="s">
        <v>937</v>
      </c>
      <c r="H49" s="42" t="s">
        <v>88</v>
      </c>
      <c r="I49" s="17">
        <v>30245.900000000005</v>
      </c>
      <c r="J49" s="17">
        <v>7284</v>
      </c>
      <c r="K49" s="17">
        <v>2203.1113559999999</v>
      </c>
      <c r="L49" s="18">
        <v>2.2000000000000001E-3</v>
      </c>
      <c r="M49" s="18">
        <v>9.9966087354993452E-4</v>
      </c>
      <c r="N49" s="18">
        <v>1.0922616720998064E-4</v>
      </c>
    </row>
    <row r="50" spans="2:14" ht="15" hidden="1" x14ac:dyDescent="0.25">
      <c r="B50" s="19" t="s">
        <v>1189</v>
      </c>
      <c r="C50" s="42" t="s">
        <v>1190</v>
      </c>
      <c r="D50" s="42" t="s">
        <v>174</v>
      </c>
      <c r="E50" s="42" t="s">
        <v>290</v>
      </c>
      <c r="F50" s="42" t="s">
        <v>1191</v>
      </c>
      <c r="G50" s="42" t="s">
        <v>937</v>
      </c>
      <c r="H50" s="42" t="s">
        <v>88</v>
      </c>
      <c r="I50" s="17">
        <v>9391.4599999999973</v>
      </c>
      <c r="J50" s="17">
        <v>12130</v>
      </c>
      <c r="K50" s="17">
        <v>1139.1777979999999</v>
      </c>
      <c r="L50" s="18">
        <v>8.9999999999999998E-4</v>
      </c>
      <c r="M50" s="18">
        <v>5.1690145828351438E-4</v>
      </c>
      <c r="N50" s="18">
        <v>5.647831840518439E-5</v>
      </c>
    </row>
    <row r="51" spans="2:14" ht="15" hidden="1" x14ac:dyDescent="0.25">
      <c r="B51" s="19" t="s">
        <v>1192</v>
      </c>
      <c r="C51" s="42" t="s">
        <v>1193</v>
      </c>
      <c r="D51" s="42" t="s">
        <v>174</v>
      </c>
      <c r="E51" s="42" t="s">
        <v>290</v>
      </c>
      <c r="F51" s="42" t="s">
        <v>1194</v>
      </c>
      <c r="G51" s="42" t="s">
        <v>1102</v>
      </c>
      <c r="H51" s="42" t="s">
        <v>88</v>
      </c>
      <c r="I51" s="17">
        <v>17060.820000000003</v>
      </c>
      <c r="J51" s="17">
        <v>2520</v>
      </c>
      <c r="K51" s="17">
        <v>429.93266399999993</v>
      </c>
      <c r="L51" s="18">
        <v>4.0000000000000002E-4</v>
      </c>
      <c r="M51" s="18">
        <v>1.9508176983038092E-4</v>
      </c>
      <c r="N51" s="18">
        <v>2.1315262580443264E-5</v>
      </c>
    </row>
    <row r="52" spans="2:14" ht="15" hidden="1" x14ac:dyDescent="0.25">
      <c r="B52" s="19" t="s">
        <v>1195</v>
      </c>
      <c r="C52" s="42" t="s">
        <v>1196</v>
      </c>
      <c r="D52" s="42" t="s">
        <v>174</v>
      </c>
      <c r="E52" s="42" t="s">
        <v>290</v>
      </c>
      <c r="F52" s="42" t="s">
        <v>1197</v>
      </c>
      <c r="G52" s="42" t="s">
        <v>1102</v>
      </c>
      <c r="H52" s="42" t="s">
        <v>88</v>
      </c>
      <c r="I52" s="17">
        <v>195553.08000000005</v>
      </c>
      <c r="J52" s="17">
        <v>350.1</v>
      </c>
      <c r="K52" s="17">
        <v>684.6313331499997</v>
      </c>
      <c r="L52" s="18">
        <v>1.1999999999999999E-3</v>
      </c>
      <c r="M52" s="18">
        <v>3.1065118641982294E-4</v>
      </c>
      <c r="N52" s="18">
        <v>3.3942749315951431E-5</v>
      </c>
    </row>
    <row r="53" spans="2:14" ht="15" hidden="1" x14ac:dyDescent="0.25">
      <c r="B53" s="19" t="s">
        <v>1198</v>
      </c>
      <c r="C53" s="42" t="s">
        <v>1199</v>
      </c>
      <c r="D53" s="42" t="s">
        <v>174</v>
      </c>
      <c r="E53" s="42" t="s">
        <v>290</v>
      </c>
      <c r="F53" s="42" t="s">
        <v>1200</v>
      </c>
      <c r="G53" s="42" t="s">
        <v>383</v>
      </c>
      <c r="H53" s="42" t="s">
        <v>88</v>
      </c>
      <c r="I53" s="17">
        <v>31048.870000000003</v>
      </c>
      <c r="J53" s="17">
        <v>17980</v>
      </c>
      <c r="K53" s="17">
        <v>5589.7325860000019</v>
      </c>
      <c r="L53" s="18">
        <v>2.0000000000000005E-3</v>
      </c>
      <c r="M53" s="18">
        <v>2.5363388666729274E-3</v>
      </c>
      <c r="N53" s="18">
        <v>2.7712855477538272E-4</v>
      </c>
    </row>
    <row r="54" spans="2:14" ht="15" hidden="1" x14ac:dyDescent="0.25">
      <c r="B54" s="19" t="s">
        <v>1201</v>
      </c>
      <c r="C54" s="42" t="s">
        <v>1202</v>
      </c>
      <c r="D54" s="42" t="s">
        <v>174</v>
      </c>
      <c r="E54" s="42" t="s">
        <v>290</v>
      </c>
      <c r="F54" s="42" t="s">
        <v>1203</v>
      </c>
      <c r="G54" s="42" t="s">
        <v>383</v>
      </c>
      <c r="H54" s="42" t="s">
        <v>88</v>
      </c>
      <c r="I54" s="17">
        <v>117641.85999999997</v>
      </c>
      <c r="J54" s="17">
        <v>5705</v>
      </c>
      <c r="K54" s="17">
        <v>6711.4544620000015</v>
      </c>
      <c r="L54" s="18">
        <v>1.9000000000000002E-3</v>
      </c>
      <c r="M54" s="18">
        <v>3.0453197075134713E-3</v>
      </c>
      <c r="N54" s="18">
        <v>3.3274144100439327E-4</v>
      </c>
    </row>
    <row r="55" spans="2:14" ht="15" hidden="1" x14ac:dyDescent="0.25">
      <c r="B55" s="19" t="s">
        <v>1204</v>
      </c>
      <c r="C55" s="42" t="s">
        <v>1205</v>
      </c>
      <c r="D55" s="42" t="s">
        <v>174</v>
      </c>
      <c r="E55" s="42" t="s">
        <v>290</v>
      </c>
      <c r="F55" s="42" t="s">
        <v>1206</v>
      </c>
      <c r="G55" s="42" t="s">
        <v>383</v>
      </c>
      <c r="H55" s="42" t="s">
        <v>88</v>
      </c>
      <c r="I55" s="17">
        <v>888031.73</v>
      </c>
      <c r="J55" s="17">
        <v>350</v>
      </c>
      <c r="K55" s="17">
        <v>3108.1110549999999</v>
      </c>
      <c r="L55" s="18">
        <v>6.9999999999999988E-4</v>
      </c>
      <c r="M55" s="18">
        <v>1.4103041155271992E-3</v>
      </c>
      <c r="N55" s="18">
        <v>1.5409437061637992E-4</v>
      </c>
    </row>
    <row r="56" spans="2:14" ht="15" hidden="1" x14ac:dyDescent="0.25">
      <c r="B56" s="19" t="s">
        <v>1207</v>
      </c>
      <c r="C56" s="42" t="s">
        <v>1208</v>
      </c>
      <c r="D56" s="42" t="s">
        <v>174</v>
      </c>
      <c r="E56" s="42" t="s">
        <v>290</v>
      </c>
      <c r="F56" s="42" t="s">
        <v>489</v>
      </c>
      <c r="G56" s="42" t="s">
        <v>383</v>
      </c>
      <c r="H56" s="42" t="s">
        <v>88</v>
      </c>
      <c r="I56" s="17">
        <v>950802.82000000007</v>
      </c>
      <c r="J56" s="17">
        <v>1451</v>
      </c>
      <c r="K56" s="17">
        <v>13796.1481681</v>
      </c>
      <c r="L56" s="18">
        <v>3.700000000000001E-3</v>
      </c>
      <c r="M56" s="18">
        <v>6.2599965688466888E-3</v>
      </c>
      <c r="N56" s="18">
        <v>6.8398739017827418E-4</v>
      </c>
    </row>
    <row r="57" spans="2:14" ht="15" hidden="1" x14ac:dyDescent="0.25">
      <c r="B57" s="19" t="s">
        <v>1209</v>
      </c>
      <c r="C57" s="42" t="s">
        <v>1210</v>
      </c>
      <c r="D57" s="42" t="s">
        <v>174</v>
      </c>
      <c r="E57" s="42" t="s">
        <v>290</v>
      </c>
      <c r="F57" s="42" t="s">
        <v>1211</v>
      </c>
      <c r="G57" s="42" t="s">
        <v>292</v>
      </c>
      <c r="H57" s="42" t="s">
        <v>88</v>
      </c>
      <c r="I57" s="17">
        <v>83158.5</v>
      </c>
      <c r="J57" s="17">
        <v>1551</v>
      </c>
      <c r="K57" s="17">
        <v>1289.7800000000002</v>
      </c>
      <c r="L57" s="18">
        <v>1.1999999999999999E-3</v>
      </c>
      <c r="M57" s="18">
        <v>5.8523714562852753E-4</v>
      </c>
      <c r="N57" s="18">
        <v>6.394489573140254E-5</v>
      </c>
    </row>
    <row r="58" spans="2:14" ht="15" hidden="1" x14ac:dyDescent="0.25">
      <c r="B58" s="19" t="s">
        <v>1212</v>
      </c>
      <c r="C58" s="42" t="s">
        <v>1213</v>
      </c>
      <c r="D58" s="42" t="s">
        <v>174</v>
      </c>
      <c r="E58" s="42" t="s">
        <v>290</v>
      </c>
      <c r="F58" s="42" t="s">
        <v>1214</v>
      </c>
      <c r="G58" s="42" t="s">
        <v>292</v>
      </c>
      <c r="H58" s="42" t="s">
        <v>88</v>
      </c>
      <c r="I58" s="17">
        <v>4318.2299999999987</v>
      </c>
      <c r="J58" s="17">
        <v>98260</v>
      </c>
      <c r="K58" s="17">
        <v>4243.0959980000007</v>
      </c>
      <c r="L58" s="18">
        <v>5.6999999999999993E-3</v>
      </c>
      <c r="M58" s="18">
        <v>1.9253030675753604E-3</v>
      </c>
      <c r="N58" s="18">
        <v>2.1036481506182559E-4</v>
      </c>
    </row>
    <row r="59" spans="2:14" ht="15" hidden="1" x14ac:dyDescent="0.25">
      <c r="B59" s="19" t="s">
        <v>1215</v>
      </c>
      <c r="C59" s="42" t="s">
        <v>1216</v>
      </c>
      <c r="D59" s="42" t="s">
        <v>174</v>
      </c>
      <c r="E59" s="42" t="s">
        <v>290</v>
      </c>
      <c r="F59" s="42" t="s">
        <v>1217</v>
      </c>
      <c r="G59" s="42" t="s">
        <v>292</v>
      </c>
      <c r="H59" s="42" t="s">
        <v>88</v>
      </c>
      <c r="I59" s="17">
        <v>70661.229999999981</v>
      </c>
      <c r="J59" s="17">
        <v>7450</v>
      </c>
      <c r="K59" s="17">
        <v>5267.6422849999981</v>
      </c>
      <c r="L59" s="18">
        <v>1.7000000000000003E-3</v>
      </c>
      <c r="M59" s="18">
        <v>2.3901905247914628E-3</v>
      </c>
      <c r="N59" s="18">
        <v>2.6115991615985041E-4</v>
      </c>
    </row>
    <row r="60" spans="2:14" ht="15" hidden="1" x14ac:dyDescent="0.25">
      <c r="B60" s="19" t="s">
        <v>1218</v>
      </c>
      <c r="C60" s="42" t="s">
        <v>1219</v>
      </c>
      <c r="D60" s="42" t="s">
        <v>174</v>
      </c>
      <c r="E60" s="42" t="s">
        <v>290</v>
      </c>
      <c r="F60" s="42" t="s">
        <v>1220</v>
      </c>
      <c r="G60" s="42" t="s">
        <v>379</v>
      </c>
      <c r="H60" s="42" t="s">
        <v>88</v>
      </c>
      <c r="I60" s="17">
        <v>8974.49</v>
      </c>
      <c r="J60" s="17">
        <v>6956</v>
      </c>
      <c r="K60" s="17">
        <v>624.26552439999978</v>
      </c>
      <c r="L60" s="18">
        <v>2.0000000000000001E-4</v>
      </c>
      <c r="M60" s="18">
        <v>2.8326022547578016E-4</v>
      </c>
      <c r="N60" s="18">
        <v>3.0949924689844245E-5</v>
      </c>
    </row>
    <row r="61" spans="2:14" ht="15" hidden="1" x14ac:dyDescent="0.25">
      <c r="B61" s="19" t="s">
        <v>1221</v>
      </c>
      <c r="C61" s="42" t="s">
        <v>1222</v>
      </c>
      <c r="D61" s="42" t="s">
        <v>174</v>
      </c>
      <c r="E61" s="42" t="s">
        <v>290</v>
      </c>
      <c r="F61" s="42" t="s">
        <v>508</v>
      </c>
      <c r="G61" s="42" t="s">
        <v>379</v>
      </c>
      <c r="H61" s="42" t="s">
        <v>88</v>
      </c>
      <c r="I61" s="17">
        <v>8203.7899999999991</v>
      </c>
      <c r="J61" s="17">
        <v>72300</v>
      </c>
      <c r="K61" s="17">
        <v>5931.3331699999999</v>
      </c>
      <c r="L61" s="18">
        <v>2E-3</v>
      </c>
      <c r="M61" s="18">
        <v>2.6913399914579271E-3</v>
      </c>
      <c r="N61" s="18">
        <v>2.9406447696805595E-4</v>
      </c>
    </row>
    <row r="62" spans="2:14" ht="15" hidden="1" x14ac:dyDescent="0.25">
      <c r="B62" s="19" t="s">
        <v>1223</v>
      </c>
      <c r="C62" s="42" t="s">
        <v>1224</v>
      </c>
      <c r="D62" s="42" t="s">
        <v>174</v>
      </c>
      <c r="E62" s="42" t="s">
        <v>290</v>
      </c>
      <c r="F62" s="42" t="s">
        <v>1225</v>
      </c>
      <c r="G62" s="42" t="s">
        <v>379</v>
      </c>
      <c r="H62" s="42" t="s">
        <v>88</v>
      </c>
      <c r="I62" s="17">
        <v>35532.39</v>
      </c>
      <c r="J62" s="17">
        <v>3303</v>
      </c>
      <c r="K62" s="17">
        <v>1173.6348416999997</v>
      </c>
      <c r="L62" s="18">
        <v>4.0000000000000002E-4</v>
      </c>
      <c r="M62" s="18">
        <v>5.3253632771999601E-4</v>
      </c>
      <c r="N62" s="18">
        <v>5.8186634603767771E-5</v>
      </c>
    </row>
    <row r="63" spans="2:14" ht="15" hidden="1" x14ac:dyDescent="0.25">
      <c r="B63" s="19" t="s">
        <v>1226</v>
      </c>
      <c r="C63" s="42" t="s">
        <v>1227</v>
      </c>
      <c r="D63" s="42" t="s">
        <v>174</v>
      </c>
      <c r="E63" s="42" t="s">
        <v>290</v>
      </c>
      <c r="F63" s="42" t="s">
        <v>1228</v>
      </c>
      <c r="G63" s="42" t="s">
        <v>379</v>
      </c>
      <c r="H63" s="42" t="s">
        <v>88</v>
      </c>
      <c r="I63" s="17">
        <v>78351.269999999975</v>
      </c>
      <c r="J63" s="17">
        <v>18450</v>
      </c>
      <c r="K63" s="17">
        <v>14455.809314999997</v>
      </c>
      <c r="L63" s="18">
        <v>4.5000000000000005E-3</v>
      </c>
      <c r="M63" s="18">
        <v>6.5593175435042228E-3</v>
      </c>
      <c r="N63" s="18">
        <v>7.1669216405953896E-4</v>
      </c>
    </row>
    <row r="64" spans="2:14" ht="15" hidden="1" x14ac:dyDescent="0.25">
      <c r="B64" s="19" t="s">
        <v>1229</v>
      </c>
      <c r="C64" s="42" t="s">
        <v>1230</v>
      </c>
      <c r="D64" s="42" t="s">
        <v>174</v>
      </c>
      <c r="E64" s="42" t="s">
        <v>290</v>
      </c>
      <c r="F64" s="42" t="s">
        <v>1231</v>
      </c>
      <c r="G64" s="42" t="s">
        <v>379</v>
      </c>
      <c r="H64" s="42" t="s">
        <v>88</v>
      </c>
      <c r="I64" s="17">
        <v>87356.439999999988</v>
      </c>
      <c r="J64" s="17">
        <v>7990</v>
      </c>
      <c r="K64" s="17">
        <v>6979.7633560000013</v>
      </c>
      <c r="L64" s="18">
        <v>8.7000000000000029E-3</v>
      </c>
      <c r="M64" s="18">
        <v>3.1670647580424819E-3</v>
      </c>
      <c r="N64" s="18">
        <v>3.4604369739745091E-4</v>
      </c>
    </row>
    <row r="65" spans="2:14" ht="15" hidden="1" x14ac:dyDescent="0.25">
      <c r="B65" s="19" t="s">
        <v>1232</v>
      </c>
      <c r="C65" s="42" t="s">
        <v>1233</v>
      </c>
      <c r="D65" s="42" t="s">
        <v>174</v>
      </c>
      <c r="E65" s="42" t="s">
        <v>290</v>
      </c>
      <c r="F65" s="42" t="s">
        <v>1234</v>
      </c>
      <c r="G65" s="42" t="s">
        <v>379</v>
      </c>
      <c r="H65" s="42" t="s">
        <v>88</v>
      </c>
      <c r="I65" s="17">
        <v>40224.170000000006</v>
      </c>
      <c r="J65" s="17">
        <v>1232</v>
      </c>
      <c r="K65" s="17">
        <v>495.56177439999999</v>
      </c>
      <c r="L65" s="18">
        <v>4.0000000000000002E-4</v>
      </c>
      <c r="M65" s="18">
        <v>2.2486095173786556E-4</v>
      </c>
      <c r="N65" s="18">
        <v>2.4569031922092778E-5</v>
      </c>
    </row>
    <row r="66" spans="2:14" ht="15" hidden="1" x14ac:dyDescent="0.25">
      <c r="B66" s="19" t="s">
        <v>1235</v>
      </c>
      <c r="C66" s="42" t="s">
        <v>1236</v>
      </c>
      <c r="D66" s="42" t="s">
        <v>174</v>
      </c>
      <c r="E66" s="42" t="s">
        <v>290</v>
      </c>
      <c r="F66" s="42" t="s">
        <v>1237</v>
      </c>
      <c r="G66" s="42" t="s">
        <v>379</v>
      </c>
      <c r="H66" s="42" t="s">
        <v>88</v>
      </c>
      <c r="I66" s="17">
        <v>136822.85</v>
      </c>
      <c r="J66" s="17">
        <v>4191</v>
      </c>
      <c r="K66" s="17">
        <v>5734.2423539000001</v>
      </c>
      <c r="L66" s="18">
        <v>2.2000000000000001E-3</v>
      </c>
      <c r="M66" s="18">
        <v>2.6019101145456159E-3</v>
      </c>
      <c r="N66" s="18">
        <v>2.84293080539881E-4</v>
      </c>
    </row>
    <row r="67" spans="2:14" ht="15" hidden="1" x14ac:dyDescent="0.25">
      <c r="B67" s="19" t="s">
        <v>1238</v>
      </c>
      <c r="C67" s="42" t="s">
        <v>1239</v>
      </c>
      <c r="D67" s="42" t="s">
        <v>174</v>
      </c>
      <c r="E67" s="42" t="s">
        <v>290</v>
      </c>
      <c r="F67" s="42" t="s">
        <v>1240</v>
      </c>
      <c r="G67" s="42" t="s">
        <v>395</v>
      </c>
      <c r="H67" s="42" t="s">
        <v>88</v>
      </c>
      <c r="I67" s="17">
        <v>510351.28000000009</v>
      </c>
      <c r="J67" s="17">
        <v>2551</v>
      </c>
      <c r="K67" s="17">
        <v>13019.061152500002</v>
      </c>
      <c r="L67" s="18">
        <v>5.1000000000000004E-3</v>
      </c>
      <c r="M67" s="18">
        <v>5.9073936544622712E-3</v>
      </c>
      <c r="N67" s="18">
        <v>6.4546085992755813E-4</v>
      </c>
    </row>
    <row r="68" spans="2:14" ht="15" hidden="1" x14ac:dyDescent="0.25">
      <c r="B68" s="19" t="s">
        <v>1241</v>
      </c>
      <c r="C68" s="42" t="s">
        <v>1242</v>
      </c>
      <c r="D68" s="42" t="s">
        <v>174</v>
      </c>
      <c r="E68" s="42" t="s">
        <v>290</v>
      </c>
      <c r="F68" s="42" t="s">
        <v>1243</v>
      </c>
      <c r="G68" s="42" t="s">
        <v>395</v>
      </c>
      <c r="H68" s="42" t="s">
        <v>88</v>
      </c>
      <c r="I68" s="17">
        <v>4866549.8499999987</v>
      </c>
      <c r="J68" s="17">
        <v>267.8</v>
      </c>
      <c r="K68" s="17">
        <v>13032.613272399998</v>
      </c>
      <c r="L68" s="18">
        <v>4.5999999999999999E-3</v>
      </c>
      <c r="M68" s="18">
        <v>5.9135429233046237E-3</v>
      </c>
      <c r="N68" s="18">
        <v>6.4613274884965698E-4</v>
      </c>
    </row>
    <row r="69" spans="2:14" ht="15" hidden="1" x14ac:dyDescent="0.25">
      <c r="B69" s="19" t="s">
        <v>1244</v>
      </c>
      <c r="C69" s="42" t="s">
        <v>1245</v>
      </c>
      <c r="D69" s="42" t="s">
        <v>174</v>
      </c>
      <c r="E69" s="42" t="s">
        <v>290</v>
      </c>
      <c r="F69" s="42" t="s">
        <v>1246</v>
      </c>
      <c r="G69" s="42" t="s">
        <v>1247</v>
      </c>
      <c r="H69" s="42" t="s">
        <v>88</v>
      </c>
      <c r="I69" s="17">
        <v>18810.450000000004</v>
      </c>
      <c r="J69" s="17">
        <v>15090</v>
      </c>
      <c r="K69" s="17">
        <v>2838.4969049999995</v>
      </c>
      <c r="L69" s="18">
        <v>4.0000000000000001E-3</v>
      </c>
      <c r="M69" s="18">
        <v>1.287966805623912E-3</v>
      </c>
      <c r="N69" s="18">
        <v>1.4072740205626832E-4</v>
      </c>
    </row>
    <row r="70" spans="2:14" ht="15" hidden="1" x14ac:dyDescent="0.25">
      <c r="B70" s="19" t="s">
        <v>1248</v>
      </c>
      <c r="C70" s="42" t="s">
        <v>1249</v>
      </c>
      <c r="D70" s="42" t="s">
        <v>174</v>
      </c>
      <c r="E70" s="42" t="s">
        <v>290</v>
      </c>
      <c r="F70" s="42" t="s">
        <v>1250</v>
      </c>
      <c r="G70" s="42" t="s">
        <v>419</v>
      </c>
      <c r="H70" s="42" t="s">
        <v>88</v>
      </c>
      <c r="I70" s="17">
        <v>25702.140000000003</v>
      </c>
      <c r="J70" s="17">
        <v>2846</v>
      </c>
      <c r="K70" s="17">
        <v>731.48290439999994</v>
      </c>
      <c r="L70" s="18">
        <v>1E-3</v>
      </c>
      <c r="M70" s="18">
        <v>3.3191006764496345E-4</v>
      </c>
      <c r="N70" s="18">
        <v>3.6265563158958492E-5</v>
      </c>
    </row>
    <row r="71" spans="2:14" ht="15" hidden="1" x14ac:dyDescent="0.25">
      <c r="B71" s="19" t="s">
        <v>1251</v>
      </c>
      <c r="C71" s="42" t="s">
        <v>1252</v>
      </c>
      <c r="D71" s="42" t="s">
        <v>174</v>
      </c>
      <c r="E71" s="42" t="s">
        <v>290</v>
      </c>
      <c r="F71" s="42" t="s">
        <v>1253</v>
      </c>
      <c r="G71" s="42" t="s">
        <v>1151</v>
      </c>
      <c r="H71" s="42" t="s">
        <v>88</v>
      </c>
      <c r="I71" s="17">
        <v>72055.000000000015</v>
      </c>
      <c r="J71" s="17">
        <v>6508</v>
      </c>
      <c r="K71" s="17">
        <v>4689.3322000000007</v>
      </c>
      <c r="L71" s="18">
        <v>2.5000000000000005E-3</v>
      </c>
      <c r="M71" s="18">
        <v>2.127782561081691E-3</v>
      </c>
      <c r="N71" s="18">
        <v>2.3248837676108209E-4</v>
      </c>
    </row>
    <row r="72" spans="2:14" ht="15" hidden="1" x14ac:dyDescent="0.25">
      <c r="B72" s="19" t="s">
        <v>1254</v>
      </c>
      <c r="C72" s="42" t="s">
        <v>1255</v>
      </c>
      <c r="D72" s="42" t="s">
        <v>174</v>
      </c>
      <c r="E72" s="42" t="s">
        <v>290</v>
      </c>
      <c r="F72" s="42" t="s">
        <v>1256</v>
      </c>
      <c r="G72" s="42" t="s">
        <v>1155</v>
      </c>
      <c r="H72" s="42" t="s">
        <v>88</v>
      </c>
      <c r="I72" s="17">
        <v>14895.58</v>
      </c>
      <c r="J72" s="17">
        <v>34020</v>
      </c>
      <c r="K72" s="17">
        <v>5067.4739160000008</v>
      </c>
      <c r="L72" s="18">
        <v>3.9000000000000007E-3</v>
      </c>
      <c r="M72" s="18">
        <v>2.2993642095139144E-3</v>
      </c>
      <c r="N72" s="18">
        <v>2.5123594037760092E-4</v>
      </c>
    </row>
    <row r="73" spans="2:14" ht="15" hidden="1" x14ac:dyDescent="0.25">
      <c r="B73" s="19" t="s">
        <v>1257</v>
      </c>
      <c r="C73" s="42" t="s">
        <v>1258</v>
      </c>
      <c r="D73" s="42" t="s">
        <v>174</v>
      </c>
      <c r="E73" s="42" t="s">
        <v>290</v>
      </c>
      <c r="F73" s="42" t="s">
        <v>1259</v>
      </c>
      <c r="G73" s="42" t="s">
        <v>1260</v>
      </c>
      <c r="H73" s="42" t="s">
        <v>88</v>
      </c>
      <c r="I73" s="17">
        <v>162942.79999999996</v>
      </c>
      <c r="J73" s="17">
        <v>5349</v>
      </c>
      <c r="K73" s="17">
        <v>8715.8025822000036</v>
      </c>
      <c r="L73" s="18">
        <v>3.2000000000000006E-3</v>
      </c>
      <c r="M73" s="18">
        <v>3.9547918443986405E-3</v>
      </c>
      <c r="N73" s="18">
        <v>4.3211329632516252E-4</v>
      </c>
    </row>
    <row r="74" spans="2:14" ht="15" hidden="1" x14ac:dyDescent="0.25">
      <c r="B74" s="19" t="s">
        <v>1261</v>
      </c>
      <c r="C74" s="42" t="s">
        <v>1262</v>
      </c>
      <c r="D74" s="42" t="s">
        <v>174</v>
      </c>
      <c r="E74" s="42" t="s">
        <v>290</v>
      </c>
      <c r="F74" s="42" t="s">
        <v>1263</v>
      </c>
      <c r="G74" s="42" t="s">
        <v>554</v>
      </c>
      <c r="H74" s="42" t="s">
        <v>88</v>
      </c>
      <c r="I74" s="17">
        <v>193510.20999999996</v>
      </c>
      <c r="J74" s="17">
        <v>7495</v>
      </c>
      <c r="K74" s="17">
        <v>14503.587239500001</v>
      </c>
      <c r="L74" s="18">
        <v>8.6999999999999994E-3</v>
      </c>
      <c r="M74" s="18">
        <v>6.5809967571363445E-3</v>
      </c>
      <c r="N74" s="18">
        <v>7.1906090477533201E-4</v>
      </c>
    </row>
    <row r="75" spans="2:14" ht="15" hidden="1" x14ac:dyDescent="0.25">
      <c r="B75" s="19" t="s">
        <v>1264</v>
      </c>
      <c r="C75" s="42" t="s">
        <v>1265</v>
      </c>
      <c r="D75" s="42" t="s">
        <v>174</v>
      </c>
      <c r="E75" s="42" t="s">
        <v>290</v>
      </c>
      <c r="F75" s="42" t="s">
        <v>1266</v>
      </c>
      <c r="G75" s="42" t="s">
        <v>554</v>
      </c>
      <c r="H75" s="42" t="s">
        <v>88</v>
      </c>
      <c r="I75" s="17">
        <v>118387.60999999999</v>
      </c>
      <c r="J75" s="17">
        <v>3306</v>
      </c>
      <c r="K75" s="17">
        <v>3913.8945270000004</v>
      </c>
      <c r="L75" s="18">
        <v>1.1999999999999999E-3</v>
      </c>
      <c r="M75" s="18">
        <v>1.7759280352250739E-3</v>
      </c>
      <c r="N75" s="18">
        <v>1.940436178516662E-4</v>
      </c>
    </row>
    <row r="76" spans="2:14" ht="15" hidden="1" x14ac:dyDescent="0.25">
      <c r="B76" s="19" t="s">
        <v>1267</v>
      </c>
      <c r="C76" s="42" t="s">
        <v>1268</v>
      </c>
      <c r="D76" s="42" t="s">
        <v>174</v>
      </c>
      <c r="E76" s="42" t="s">
        <v>290</v>
      </c>
      <c r="F76" s="42" t="s">
        <v>1269</v>
      </c>
      <c r="G76" s="42" t="s">
        <v>554</v>
      </c>
      <c r="H76" s="42" t="s">
        <v>88</v>
      </c>
      <c r="I76" s="17">
        <v>74209.370000000024</v>
      </c>
      <c r="J76" s="17">
        <v>9578</v>
      </c>
      <c r="K76" s="17">
        <v>7107.7717185999991</v>
      </c>
      <c r="L76" s="18">
        <v>6.7999999999999996E-3</v>
      </c>
      <c r="M76" s="18">
        <v>3.2251485000330572E-3</v>
      </c>
      <c r="N76" s="18">
        <v>3.5239011415007883E-4</v>
      </c>
    </row>
    <row r="77" spans="2:14" ht="15" hidden="1" x14ac:dyDescent="0.25">
      <c r="B77" s="19" t="s">
        <v>1270</v>
      </c>
      <c r="C77" s="42" t="s">
        <v>1271</v>
      </c>
      <c r="D77" s="42" t="s">
        <v>174</v>
      </c>
      <c r="E77" s="42" t="s">
        <v>290</v>
      </c>
      <c r="F77" s="42" t="s">
        <v>1272</v>
      </c>
      <c r="G77" s="42" t="s">
        <v>554</v>
      </c>
      <c r="H77" s="42" t="s">
        <v>88</v>
      </c>
      <c r="I77" s="17">
        <v>31524.320000000003</v>
      </c>
      <c r="J77" s="17">
        <v>15400</v>
      </c>
      <c r="K77" s="17">
        <v>4854.7452799999983</v>
      </c>
      <c r="L77" s="18">
        <v>2.1000000000000003E-3</v>
      </c>
      <c r="M77" s="18">
        <v>2.2028386782402933E-3</v>
      </c>
      <c r="N77" s="18">
        <v>2.4068924989697349E-4</v>
      </c>
    </row>
    <row r="78" spans="2:14" ht="15" hidden="1" x14ac:dyDescent="0.25">
      <c r="B78" s="19" t="s">
        <v>1273</v>
      </c>
      <c r="C78" s="42" t="s">
        <v>1274</v>
      </c>
      <c r="D78" s="42" t="s">
        <v>174</v>
      </c>
      <c r="E78" s="42" t="s">
        <v>290</v>
      </c>
      <c r="F78" s="42" t="s">
        <v>553</v>
      </c>
      <c r="G78" s="42" t="s">
        <v>554</v>
      </c>
      <c r="H78" s="42" t="s">
        <v>88</v>
      </c>
      <c r="I78" s="17">
        <v>196125.09000000003</v>
      </c>
      <c r="J78" s="17">
        <v>1755</v>
      </c>
      <c r="K78" s="17">
        <v>3447.7065594999995</v>
      </c>
      <c r="L78" s="18">
        <v>7.000000000000001E-4</v>
      </c>
      <c r="M78" s="18">
        <v>1.5643954363120302E-3</v>
      </c>
      <c r="N78" s="18">
        <v>1.7093088469328103E-4</v>
      </c>
    </row>
    <row r="79" spans="2:14" ht="15" hidden="1" x14ac:dyDescent="0.25">
      <c r="B79" s="19" t="s">
        <v>1275</v>
      </c>
      <c r="C79" s="42" t="s">
        <v>1276</v>
      </c>
      <c r="D79" s="42" t="s">
        <v>174</v>
      </c>
      <c r="E79" s="42" t="s">
        <v>290</v>
      </c>
      <c r="F79" s="42" t="s">
        <v>1277</v>
      </c>
      <c r="G79" s="42" t="s">
        <v>1278</v>
      </c>
      <c r="H79" s="42" t="s">
        <v>88</v>
      </c>
      <c r="I79" s="17">
        <v>37421.46</v>
      </c>
      <c r="J79" s="17">
        <v>1439</v>
      </c>
      <c r="K79" s="17">
        <v>538.49480939999989</v>
      </c>
      <c r="L79" s="18">
        <v>2.0000000000000001E-4</v>
      </c>
      <c r="M79" s="18">
        <v>2.4434179874787472E-4</v>
      </c>
      <c r="N79" s="18">
        <v>2.6697572019247059E-5</v>
      </c>
    </row>
    <row r="80" spans="2:14" ht="15" hidden="1" x14ac:dyDescent="0.25">
      <c r="B80" s="19" t="s">
        <v>1279</v>
      </c>
      <c r="C80" s="42" t="s">
        <v>1280</v>
      </c>
      <c r="D80" s="42" t="s">
        <v>174</v>
      </c>
      <c r="E80" s="42" t="s">
        <v>290</v>
      </c>
      <c r="F80" s="42" t="s">
        <v>559</v>
      </c>
      <c r="G80" s="42" t="s">
        <v>331</v>
      </c>
      <c r="H80" s="42" t="s">
        <v>88</v>
      </c>
      <c r="I80" s="17">
        <v>573315.78000000014</v>
      </c>
      <c r="J80" s="17">
        <v>386.2</v>
      </c>
      <c r="K80" s="17">
        <v>2214.1455422599997</v>
      </c>
      <c r="L80" s="18">
        <v>2.5999999999999999E-3</v>
      </c>
      <c r="M80" s="18">
        <v>1.0046676310365879E-3</v>
      </c>
      <c r="N80" s="18">
        <v>1.0977322166103165E-4</v>
      </c>
    </row>
    <row r="81" spans="2:14" ht="15" hidden="1" x14ac:dyDescent="0.25">
      <c r="B81" s="19" t="s">
        <v>1281</v>
      </c>
      <c r="C81" s="42" t="s">
        <v>1282</v>
      </c>
      <c r="D81" s="42" t="s">
        <v>174</v>
      </c>
      <c r="E81" s="42" t="s">
        <v>290</v>
      </c>
      <c r="F81" s="42" t="s">
        <v>1283</v>
      </c>
      <c r="G81" s="42" t="s">
        <v>331</v>
      </c>
      <c r="H81" s="42" t="s">
        <v>88</v>
      </c>
      <c r="I81" s="17">
        <v>46726.029999999992</v>
      </c>
      <c r="J81" s="17">
        <v>4611</v>
      </c>
      <c r="K81" s="17">
        <v>2154.5372433000007</v>
      </c>
      <c r="L81" s="18">
        <v>1.4000000000000002E-3</v>
      </c>
      <c r="M81" s="18">
        <v>9.7762038984884917E-4</v>
      </c>
      <c r="N81" s="18">
        <v>1.0681795296270836E-4</v>
      </c>
    </row>
    <row r="82" spans="2:14" ht="15" hidden="1" x14ac:dyDescent="0.25">
      <c r="B82" s="19" t="s">
        <v>1284</v>
      </c>
      <c r="C82" s="42" t="s">
        <v>1285</v>
      </c>
      <c r="D82" s="42" t="s">
        <v>174</v>
      </c>
      <c r="E82" s="42" t="s">
        <v>290</v>
      </c>
      <c r="F82" s="42" t="s">
        <v>569</v>
      </c>
      <c r="G82" s="42" t="s">
        <v>331</v>
      </c>
      <c r="H82" s="42" t="s">
        <v>88</v>
      </c>
      <c r="I82" s="17">
        <v>9492.2400000000034</v>
      </c>
      <c r="J82" s="17">
        <v>8562</v>
      </c>
      <c r="K82" s="17">
        <v>812.72558879999974</v>
      </c>
      <c r="L82" s="18">
        <v>2.9999999999999997E-4</v>
      </c>
      <c r="M82" s="18">
        <v>3.6877390234658328E-4</v>
      </c>
      <c r="N82" s="18">
        <v>4.0293424486392029E-5</v>
      </c>
    </row>
    <row r="83" spans="2:14" ht="15" hidden="1" x14ac:dyDescent="0.25">
      <c r="B83" s="19" t="s">
        <v>1286</v>
      </c>
      <c r="C83" s="42" t="s">
        <v>1287</v>
      </c>
      <c r="D83" s="42" t="s">
        <v>174</v>
      </c>
      <c r="E83" s="42" t="s">
        <v>290</v>
      </c>
      <c r="F83" s="42" t="s">
        <v>576</v>
      </c>
      <c r="G83" s="42" t="s">
        <v>331</v>
      </c>
      <c r="H83" s="42" t="s">
        <v>88</v>
      </c>
      <c r="I83" s="17">
        <v>73560</v>
      </c>
      <c r="J83" s="17">
        <v>7585</v>
      </c>
      <c r="K83" s="17">
        <v>5579.5399999999991</v>
      </c>
      <c r="L83" s="18">
        <v>5.7999999999999996E-3</v>
      </c>
      <c r="M83" s="18">
        <v>2.5317139849588251E-3</v>
      </c>
      <c r="N83" s="18">
        <v>2.7662322530136116E-4</v>
      </c>
    </row>
    <row r="84" spans="2:14" ht="15" hidden="1" x14ac:dyDescent="0.25">
      <c r="B84" s="19" t="s">
        <v>1288</v>
      </c>
      <c r="C84" s="42" t="s">
        <v>1289</v>
      </c>
      <c r="D84" s="42" t="s">
        <v>174</v>
      </c>
      <c r="E84" s="42" t="s">
        <v>290</v>
      </c>
      <c r="F84" s="42" t="s">
        <v>629</v>
      </c>
      <c r="G84" s="42" t="s">
        <v>331</v>
      </c>
      <c r="H84" s="42" t="s">
        <v>88</v>
      </c>
      <c r="I84" s="17">
        <v>76939.11</v>
      </c>
      <c r="J84" s="17">
        <v>7315</v>
      </c>
      <c r="K84" s="17">
        <v>5628.092697</v>
      </c>
      <c r="L84" s="18">
        <v>2.7000000000000006E-3</v>
      </c>
      <c r="M84" s="18">
        <v>2.553744751294826E-3</v>
      </c>
      <c r="N84" s="18">
        <v>2.7903037779802219E-4</v>
      </c>
    </row>
    <row r="85" spans="2:14" ht="15" hidden="1" x14ac:dyDescent="0.25">
      <c r="B85" s="19" t="s">
        <v>1290</v>
      </c>
      <c r="C85" s="42" t="s">
        <v>1291</v>
      </c>
      <c r="D85" s="42" t="s">
        <v>174</v>
      </c>
      <c r="E85" s="42" t="s">
        <v>290</v>
      </c>
      <c r="F85" s="42" t="s">
        <v>1292</v>
      </c>
      <c r="G85" s="42" t="s">
        <v>331</v>
      </c>
      <c r="H85" s="42" t="s">
        <v>88</v>
      </c>
      <c r="I85" s="17">
        <v>243036.81000000006</v>
      </c>
      <c r="J85" s="17">
        <v>1467</v>
      </c>
      <c r="K85" s="17">
        <v>3576.7470024000004</v>
      </c>
      <c r="L85" s="18">
        <v>3.0999999999999999E-3</v>
      </c>
      <c r="M85" s="18">
        <v>1.6229474843151297E-3</v>
      </c>
      <c r="N85" s="18">
        <v>1.7732847006937197E-4</v>
      </c>
    </row>
    <row r="86" spans="2:14" ht="15" hidden="1" x14ac:dyDescent="0.25">
      <c r="B86" s="19" t="s">
        <v>1293</v>
      </c>
      <c r="C86" s="42" t="s">
        <v>1294</v>
      </c>
      <c r="D86" s="42" t="s">
        <v>174</v>
      </c>
      <c r="E86" s="42" t="s">
        <v>290</v>
      </c>
      <c r="F86" s="42" t="s">
        <v>579</v>
      </c>
      <c r="G86" s="42" t="s">
        <v>331</v>
      </c>
      <c r="H86" s="42" t="s">
        <v>88</v>
      </c>
      <c r="I86" s="17">
        <v>321062.13999999996</v>
      </c>
      <c r="J86" s="17">
        <v>1152</v>
      </c>
      <c r="K86" s="17">
        <v>3698.6286848000009</v>
      </c>
      <c r="L86" s="18">
        <v>3.8000000000000004E-3</v>
      </c>
      <c r="M86" s="18">
        <v>1.6782512476795632E-3</v>
      </c>
      <c r="N86" s="18">
        <v>1.8337113740227832E-4</v>
      </c>
    </row>
    <row r="87" spans="2:14" ht="15" hidden="1" x14ac:dyDescent="0.25">
      <c r="B87" s="19" t="s">
        <v>1295</v>
      </c>
      <c r="C87" s="42" t="s">
        <v>1296</v>
      </c>
      <c r="D87" s="42" t="s">
        <v>174</v>
      </c>
      <c r="E87" s="42" t="s">
        <v>290</v>
      </c>
      <c r="F87" s="42" t="s">
        <v>1297</v>
      </c>
      <c r="G87" s="42" t="s">
        <v>331</v>
      </c>
      <c r="H87" s="42" t="s">
        <v>88</v>
      </c>
      <c r="I87" s="17">
        <v>41771.029999999992</v>
      </c>
      <c r="J87" s="17">
        <v>34000</v>
      </c>
      <c r="K87" s="17">
        <v>14202.1502</v>
      </c>
      <c r="L87" s="18">
        <v>5.7000000000000002E-3</v>
      </c>
      <c r="M87" s="18">
        <v>6.4442198241836746E-3</v>
      </c>
      <c r="N87" s="18">
        <v>7.0411621648708896E-4</v>
      </c>
    </row>
    <row r="88" spans="2:14" ht="15" hidden="1" x14ac:dyDescent="0.25">
      <c r="B88" s="19" t="s">
        <v>1298</v>
      </c>
      <c r="C88" s="42" t="s">
        <v>1299</v>
      </c>
      <c r="D88" s="42" t="s">
        <v>174</v>
      </c>
      <c r="E88" s="42" t="s">
        <v>290</v>
      </c>
      <c r="F88" s="42" t="s">
        <v>1300</v>
      </c>
      <c r="G88" s="42" t="s">
        <v>331</v>
      </c>
      <c r="H88" s="42" t="s">
        <v>88</v>
      </c>
      <c r="I88" s="17">
        <v>51340.039999999994</v>
      </c>
      <c r="J88" s="17">
        <v>6306</v>
      </c>
      <c r="K88" s="17">
        <v>3237.5029218</v>
      </c>
      <c r="L88" s="18">
        <v>2.8999999999999998E-3</v>
      </c>
      <c r="M88" s="18">
        <v>1.4690156219806863E-3</v>
      </c>
      <c r="N88" s="18">
        <v>1.6050937893641708E-4</v>
      </c>
    </row>
    <row r="89" spans="2:14" ht="15" hidden="1" x14ac:dyDescent="0.25">
      <c r="B89" s="19" t="s">
        <v>1301</v>
      </c>
      <c r="C89" s="42" t="s">
        <v>1302</v>
      </c>
      <c r="D89" s="42" t="s">
        <v>174</v>
      </c>
      <c r="E89" s="42" t="s">
        <v>290</v>
      </c>
      <c r="F89" s="42" t="s">
        <v>389</v>
      </c>
      <c r="G89" s="42" t="s">
        <v>331</v>
      </c>
      <c r="H89" s="42" t="s">
        <v>88</v>
      </c>
      <c r="I89" s="17">
        <v>75569.460000000036</v>
      </c>
      <c r="J89" s="17">
        <v>9000</v>
      </c>
      <c r="K89" s="17">
        <v>6801.2514000000001</v>
      </c>
      <c r="L89" s="18">
        <v>4.000000000000001E-3</v>
      </c>
      <c r="M89" s="18">
        <v>3.0860650312751216E-3</v>
      </c>
      <c r="N89" s="18">
        <v>3.3719340632980466E-4</v>
      </c>
    </row>
    <row r="90" spans="2:14" ht="15" hidden="1" x14ac:dyDescent="0.25">
      <c r="B90" s="19" t="s">
        <v>1303</v>
      </c>
      <c r="C90" s="42" t="s">
        <v>1304</v>
      </c>
      <c r="D90" s="42" t="s">
        <v>174</v>
      </c>
      <c r="E90" s="42" t="s">
        <v>290</v>
      </c>
      <c r="F90" s="42" t="s">
        <v>525</v>
      </c>
      <c r="G90" s="42" t="s">
        <v>331</v>
      </c>
      <c r="H90" s="42" t="s">
        <v>88</v>
      </c>
      <c r="I90" s="17">
        <v>6877.3300000000008</v>
      </c>
      <c r="J90" s="17">
        <v>41060</v>
      </c>
      <c r="K90" s="17">
        <v>2825.2253379999997</v>
      </c>
      <c r="L90" s="18">
        <v>1.4000000000000002E-3</v>
      </c>
      <c r="M90" s="18">
        <v>1.2819448375447841E-3</v>
      </c>
      <c r="N90" s="18">
        <v>1.4006942242562797E-4</v>
      </c>
    </row>
    <row r="91" spans="2:14" ht="15" hidden="1" x14ac:dyDescent="0.25">
      <c r="B91" s="19" t="s">
        <v>1305</v>
      </c>
      <c r="C91" s="42" t="s">
        <v>1306</v>
      </c>
      <c r="D91" s="42" t="s">
        <v>174</v>
      </c>
      <c r="E91" s="42" t="s">
        <v>290</v>
      </c>
      <c r="F91" s="42" t="s">
        <v>1307</v>
      </c>
      <c r="G91" s="42" t="s">
        <v>331</v>
      </c>
      <c r="H91" s="42" t="s">
        <v>88</v>
      </c>
      <c r="I91" s="17">
        <v>1089074.1099999996</v>
      </c>
      <c r="J91" s="17">
        <v>849</v>
      </c>
      <c r="K91" s="17">
        <v>9246.230683900003</v>
      </c>
      <c r="L91" s="18">
        <v>4.0000000000000001E-3</v>
      </c>
      <c r="M91" s="18">
        <v>4.1954733778385035E-3</v>
      </c>
      <c r="N91" s="18">
        <v>4.5841093596619606E-4</v>
      </c>
    </row>
    <row r="92" spans="2:14" ht="15" hidden="1" x14ac:dyDescent="0.25">
      <c r="B92" s="19" t="s">
        <v>1308</v>
      </c>
      <c r="C92" s="42" t="s">
        <v>1309</v>
      </c>
      <c r="D92" s="42" t="s">
        <v>174</v>
      </c>
      <c r="E92" s="42" t="s">
        <v>290</v>
      </c>
      <c r="F92" s="42" t="s">
        <v>894</v>
      </c>
      <c r="G92" s="42" t="s">
        <v>331</v>
      </c>
      <c r="H92" s="42" t="s">
        <v>88</v>
      </c>
      <c r="I92" s="17">
        <v>80765.399999999994</v>
      </c>
      <c r="J92" s="17">
        <v>5280</v>
      </c>
      <c r="K92" s="17">
        <v>4264.4047200000005</v>
      </c>
      <c r="L92" s="18">
        <v>5.9000000000000007E-3</v>
      </c>
      <c r="M92" s="18">
        <v>1.9349718914370047E-3</v>
      </c>
      <c r="N92" s="18">
        <v>2.1142126190272823E-4</v>
      </c>
    </row>
    <row r="93" spans="2:14" ht="15" hidden="1" x14ac:dyDescent="0.25">
      <c r="B93" s="19" t="s">
        <v>1310</v>
      </c>
      <c r="C93" s="42" t="s">
        <v>1311</v>
      </c>
      <c r="D93" s="42" t="s">
        <v>174</v>
      </c>
      <c r="E93" s="42" t="s">
        <v>290</v>
      </c>
      <c r="F93" s="42" t="s">
        <v>1312</v>
      </c>
      <c r="G93" s="42" t="s">
        <v>331</v>
      </c>
      <c r="H93" s="42" t="s">
        <v>88</v>
      </c>
      <c r="I93" s="17">
        <v>452155.85000000003</v>
      </c>
      <c r="J93" s="17">
        <v>554.9</v>
      </c>
      <c r="K93" s="17">
        <v>2509.003307670001</v>
      </c>
      <c r="L93" s="18">
        <v>2.9000000000000002E-3</v>
      </c>
      <c r="M93" s="18">
        <v>1.1384592210712877E-3</v>
      </c>
      <c r="N93" s="18">
        <v>1.2439172176549666E-4</v>
      </c>
    </row>
    <row r="94" spans="2:14" ht="15" hidden="1" x14ac:dyDescent="0.25">
      <c r="B94" s="19" t="s">
        <v>1313</v>
      </c>
      <c r="C94" s="42" t="s">
        <v>1314</v>
      </c>
      <c r="D94" s="42" t="s">
        <v>174</v>
      </c>
      <c r="E94" s="42" t="s">
        <v>290</v>
      </c>
      <c r="F94" s="42" t="s">
        <v>1315</v>
      </c>
      <c r="G94" s="42" t="s">
        <v>331</v>
      </c>
      <c r="H94" s="42" t="s">
        <v>88</v>
      </c>
      <c r="I94" s="17">
        <v>50472.49</v>
      </c>
      <c r="J94" s="17">
        <v>7603</v>
      </c>
      <c r="K94" s="17">
        <v>3837.4234149000004</v>
      </c>
      <c r="L94" s="18">
        <v>1.7000000000000003E-3</v>
      </c>
      <c r="M94" s="18">
        <v>1.7412292994961563E-3</v>
      </c>
      <c r="N94" s="18">
        <v>1.9025232221233322E-4</v>
      </c>
    </row>
    <row r="95" spans="2:14" ht="15" hidden="1" x14ac:dyDescent="0.25">
      <c r="B95" s="19" t="s">
        <v>1316</v>
      </c>
      <c r="C95" s="42" t="s">
        <v>1317</v>
      </c>
      <c r="D95" s="42" t="s">
        <v>174</v>
      </c>
      <c r="E95" s="42" t="s">
        <v>290</v>
      </c>
      <c r="F95" s="42" t="s">
        <v>532</v>
      </c>
      <c r="G95" s="42" t="s">
        <v>331</v>
      </c>
      <c r="H95" s="42" t="s">
        <v>88</v>
      </c>
      <c r="I95" s="17">
        <v>12675.53</v>
      </c>
      <c r="J95" s="17">
        <v>32760</v>
      </c>
      <c r="K95" s="17">
        <v>4152.4940279999992</v>
      </c>
      <c r="L95" s="18">
        <v>1.8000000000000004E-3</v>
      </c>
      <c r="M95" s="18">
        <v>1.8841924608741227E-3</v>
      </c>
      <c r="N95" s="18">
        <v>2.0587293774576411E-4</v>
      </c>
    </row>
    <row r="96" spans="2:14" ht="15" hidden="1" x14ac:dyDescent="0.25">
      <c r="B96" s="19" t="s">
        <v>1318</v>
      </c>
      <c r="C96" s="42" t="s">
        <v>1319</v>
      </c>
      <c r="D96" s="42" t="s">
        <v>174</v>
      </c>
      <c r="E96" s="42" t="s">
        <v>290</v>
      </c>
      <c r="F96" s="42" t="s">
        <v>1320</v>
      </c>
      <c r="G96" s="42" t="s">
        <v>331</v>
      </c>
      <c r="H96" s="42" t="s">
        <v>88</v>
      </c>
      <c r="I96" s="17">
        <v>9801.6299999999992</v>
      </c>
      <c r="J96" s="17">
        <v>2412.5017280000002</v>
      </c>
      <c r="K96" s="17">
        <v>236.46487226000002</v>
      </c>
      <c r="L96" s="18">
        <v>1E-4</v>
      </c>
      <c r="M96" s="18">
        <v>1.0729583873440182E-4</v>
      </c>
      <c r="N96" s="18">
        <v>1.1723488967734899E-5</v>
      </c>
    </row>
    <row r="97" spans="2:14" ht="15" hidden="1" x14ac:dyDescent="0.25">
      <c r="B97" s="19" t="s">
        <v>1321</v>
      </c>
      <c r="C97" s="42" t="s">
        <v>1322</v>
      </c>
      <c r="D97" s="42" t="s">
        <v>174</v>
      </c>
      <c r="E97" s="42" t="s">
        <v>290</v>
      </c>
      <c r="F97" s="42" t="s">
        <v>1323</v>
      </c>
      <c r="G97" s="42" t="s">
        <v>331</v>
      </c>
      <c r="H97" s="42" t="s">
        <v>88</v>
      </c>
      <c r="I97" s="17">
        <v>585543.91999999993</v>
      </c>
      <c r="J97" s="17">
        <v>2412.5016999999998</v>
      </c>
      <c r="K97" s="17">
        <v>14176.851575485</v>
      </c>
      <c r="L97" s="18">
        <v>8.0000000000000019E-3</v>
      </c>
      <c r="M97" s="18">
        <v>6.4327405836934462E-3</v>
      </c>
      <c r="N97" s="18">
        <v>7.028619576935275E-4</v>
      </c>
    </row>
    <row r="98" spans="2:14" ht="15" hidden="1" x14ac:dyDescent="0.25">
      <c r="B98" s="19" t="s">
        <v>1324</v>
      </c>
      <c r="C98" s="42" t="s">
        <v>1325</v>
      </c>
      <c r="D98" s="42" t="s">
        <v>174</v>
      </c>
      <c r="E98" s="42" t="s">
        <v>290</v>
      </c>
      <c r="F98" s="42" t="s">
        <v>1326</v>
      </c>
      <c r="G98" s="42" t="s">
        <v>331</v>
      </c>
      <c r="H98" s="42" t="s">
        <v>88</v>
      </c>
      <c r="I98" s="17">
        <v>708032.71000000008</v>
      </c>
      <c r="J98" s="17">
        <v>644.79999999999995</v>
      </c>
      <c r="K98" s="17">
        <v>4567.3395841999973</v>
      </c>
      <c r="L98" s="18">
        <v>4.8000000000000004E-3</v>
      </c>
      <c r="M98" s="18">
        <v>2.072428461732537E-3</v>
      </c>
      <c r="N98" s="18">
        <v>2.2644020955634001E-4</v>
      </c>
    </row>
    <row r="99" spans="2:14" ht="15" hidden="1" x14ac:dyDescent="0.25">
      <c r="B99" s="19" t="s">
        <v>1327</v>
      </c>
      <c r="C99" s="42" t="s">
        <v>1328</v>
      </c>
      <c r="D99" s="42" t="s">
        <v>174</v>
      </c>
      <c r="E99" s="42" t="s">
        <v>290</v>
      </c>
      <c r="F99" s="42" t="s">
        <v>501</v>
      </c>
      <c r="G99" s="42" t="s">
        <v>331</v>
      </c>
      <c r="H99" s="42" t="s">
        <v>88</v>
      </c>
      <c r="I99" s="17">
        <v>111681.30999999998</v>
      </c>
      <c r="J99" s="17">
        <v>17000</v>
      </c>
      <c r="K99" s="17">
        <v>18985.827699999998</v>
      </c>
      <c r="L99" s="18">
        <v>9.4999999999999998E-3</v>
      </c>
      <c r="M99" s="18">
        <v>8.6148115264177063E-3</v>
      </c>
      <c r="N99" s="18">
        <v>9.412820579097782E-4</v>
      </c>
    </row>
    <row r="100" spans="2:14" ht="15" hidden="1" x14ac:dyDescent="0.25">
      <c r="B100" s="19" t="s">
        <v>1329</v>
      </c>
      <c r="C100" s="42" t="s">
        <v>1330</v>
      </c>
      <c r="D100" s="42" t="s">
        <v>174</v>
      </c>
      <c r="E100" s="42" t="s">
        <v>290</v>
      </c>
      <c r="F100" s="42" t="s">
        <v>407</v>
      </c>
      <c r="G100" s="42" t="s">
        <v>331</v>
      </c>
      <c r="H100" s="42" t="s">
        <v>88</v>
      </c>
      <c r="I100" s="17">
        <v>1609639.25</v>
      </c>
      <c r="J100" s="17">
        <v>1203</v>
      </c>
      <c r="K100" s="17">
        <v>19371.826575699994</v>
      </c>
      <c r="L100" s="18">
        <v>9.7000000000000003E-3</v>
      </c>
      <c r="M100" s="18">
        <v>8.7899583578389447E-3</v>
      </c>
      <c r="N100" s="18">
        <v>9.6041916490405234E-4</v>
      </c>
    </row>
    <row r="101" spans="2:14" ht="15" hidden="1" x14ac:dyDescent="0.25">
      <c r="B101" s="19" t="s">
        <v>1331</v>
      </c>
      <c r="C101" s="42" t="s">
        <v>1332</v>
      </c>
      <c r="D101" s="42" t="s">
        <v>174</v>
      </c>
      <c r="E101" s="42" t="s">
        <v>290</v>
      </c>
      <c r="F101" s="42" t="s">
        <v>610</v>
      </c>
      <c r="G101" s="42" t="s">
        <v>331</v>
      </c>
      <c r="H101" s="42" t="s">
        <v>88</v>
      </c>
      <c r="I101" s="17">
        <v>1276099.24</v>
      </c>
      <c r="J101" s="17">
        <v>878.3</v>
      </c>
      <c r="K101" s="17">
        <v>11207.979019520004</v>
      </c>
      <c r="L101" s="18">
        <v>3.0000000000000005E-3</v>
      </c>
      <c r="M101" s="18">
        <v>5.0856158799549604E-3</v>
      </c>
      <c r="N101" s="18">
        <v>5.5567077312638883E-4</v>
      </c>
    </row>
    <row r="102" spans="2:14" ht="15" hidden="1" x14ac:dyDescent="0.25">
      <c r="B102" s="19" t="s">
        <v>1333</v>
      </c>
      <c r="C102" s="42" t="s">
        <v>1334</v>
      </c>
      <c r="D102" s="42" t="s">
        <v>174</v>
      </c>
      <c r="E102" s="42" t="s">
        <v>290</v>
      </c>
      <c r="F102" s="42" t="s">
        <v>528</v>
      </c>
      <c r="G102" s="42" t="s">
        <v>837</v>
      </c>
      <c r="H102" s="42" t="s">
        <v>88</v>
      </c>
      <c r="I102" s="17">
        <v>25491.299999999996</v>
      </c>
      <c r="J102" s="17">
        <v>16160</v>
      </c>
      <c r="K102" s="17">
        <v>4119.3816800000013</v>
      </c>
      <c r="L102" s="18">
        <v>3.9000000000000007E-3</v>
      </c>
      <c r="M102" s="18">
        <v>1.8691677465596062E-3</v>
      </c>
      <c r="N102" s="18">
        <v>2.0423128906127392E-4</v>
      </c>
    </row>
    <row r="103" spans="2:14" ht="15" hidden="1" x14ac:dyDescent="0.25">
      <c r="B103" s="19" t="s">
        <v>1335</v>
      </c>
      <c r="C103" s="42" t="s">
        <v>1336</v>
      </c>
      <c r="D103" s="42" t="s">
        <v>174</v>
      </c>
      <c r="E103" s="42" t="s">
        <v>290</v>
      </c>
      <c r="F103" s="42" t="s">
        <v>1337</v>
      </c>
      <c r="G103" s="42" t="s">
        <v>1172</v>
      </c>
      <c r="H103" s="42" t="s">
        <v>88</v>
      </c>
      <c r="I103" s="17">
        <v>151370.15000000005</v>
      </c>
      <c r="J103" s="17">
        <v>251.7</v>
      </c>
      <c r="K103" s="17">
        <v>380.99866756</v>
      </c>
      <c r="L103" s="18">
        <v>2.9999999999999997E-4</v>
      </c>
      <c r="M103" s="18">
        <v>1.7287798902997924E-4</v>
      </c>
      <c r="N103" s="18">
        <v>1.8889205966077545E-5</v>
      </c>
    </row>
    <row r="104" spans="2:14" ht="15" hidden="1" x14ac:dyDescent="0.25">
      <c r="B104" s="19" t="s">
        <v>1338</v>
      </c>
      <c r="C104" s="42" t="s">
        <v>1339</v>
      </c>
      <c r="D104" s="42" t="s">
        <v>174</v>
      </c>
      <c r="E104" s="42" t="s">
        <v>290</v>
      </c>
      <c r="F104" s="42" t="s">
        <v>1340</v>
      </c>
      <c r="G104" s="42" t="s">
        <v>821</v>
      </c>
      <c r="H104" s="42" t="s">
        <v>88</v>
      </c>
      <c r="I104" s="17">
        <v>109716.68999999999</v>
      </c>
      <c r="J104" s="17">
        <v>14420</v>
      </c>
      <c r="K104" s="17">
        <v>15821.144898000002</v>
      </c>
      <c r="L104" s="18">
        <v>7.4999999999999989E-3</v>
      </c>
      <c r="M104" s="18">
        <v>7.1788380039083111E-3</v>
      </c>
      <c r="N104" s="18">
        <v>7.8438296519873249E-4</v>
      </c>
    </row>
    <row r="105" spans="2:14" ht="15" hidden="1" x14ac:dyDescent="0.25">
      <c r="B105" s="19" t="s">
        <v>1341</v>
      </c>
      <c r="C105" s="42" t="s">
        <v>1342</v>
      </c>
      <c r="D105" s="42" t="s">
        <v>174</v>
      </c>
      <c r="E105" s="42" t="s">
        <v>290</v>
      </c>
      <c r="F105" s="42" t="s">
        <v>1343</v>
      </c>
      <c r="G105" s="42" t="s">
        <v>347</v>
      </c>
      <c r="H105" s="42" t="s">
        <v>88</v>
      </c>
      <c r="I105" s="17">
        <v>13295.560000000001</v>
      </c>
      <c r="J105" s="17">
        <v>16550</v>
      </c>
      <c r="K105" s="17">
        <v>2202.6603799999993</v>
      </c>
      <c r="L105" s="18">
        <v>2.7000000000000001E-3</v>
      </c>
      <c r="M105" s="18">
        <v>9.9945624337503076E-4</v>
      </c>
      <c r="N105" s="18">
        <v>1.09203808657904E-4</v>
      </c>
    </row>
    <row r="106" spans="2:14" ht="15" hidden="1" x14ac:dyDescent="0.25">
      <c r="B106" s="19" t="s">
        <v>1344</v>
      </c>
      <c r="C106" s="42" t="s">
        <v>1345</v>
      </c>
      <c r="D106" s="42" t="s">
        <v>174</v>
      </c>
      <c r="E106" s="42" t="s">
        <v>290</v>
      </c>
      <c r="F106" s="42" t="s">
        <v>518</v>
      </c>
      <c r="G106" s="42" t="s">
        <v>519</v>
      </c>
      <c r="H106" s="42" t="s">
        <v>88</v>
      </c>
      <c r="I106" s="17">
        <v>155607.94</v>
      </c>
      <c r="J106" s="17">
        <v>1537</v>
      </c>
      <c r="K106" s="17">
        <v>2393.5504577999995</v>
      </c>
      <c r="L106" s="18">
        <v>2.1000000000000003E-3</v>
      </c>
      <c r="M106" s="18">
        <v>1.0860725378287204E-3</v>
      </c>
      <c r="N106" s="18">
        <v>1.1866778400337403E-4</v>
      </c>
    </row>
    <row r="107" spans="2:14" ht="15" hidden="1" x14ac:dyDescent="0.25">
      <c r="B107" s="19" t="s">
        <v>1346</v>
      </c>
      <c r="C107" s="42" t="s">
        <v>1347</v>
      </c>
      <c r="D107" s="42" t="s">
        <v>174</v>
      </c>
      <c r="E107" s="42" t="s">
        <v>290</v>
      </c>
      <c r="F107" s="42" t="s">
        <v>1348</v>
      </c>
      <c r="G107" s="42" t="s">
        <v>1176</v>
      </c>
      <c r="H107" s="42" t="s">
        <v>88</v>
      </c>
      <c r="I107" s="17">
        <v>87886.94</v>
      </c>
      <c r="J107" s="17">
        <v>2824</v>
      </c>
      <c r="K107" s="17">
        <v>2483.2520156</v>
      </c>
      <c r="L107" s="18">
        <v>1.8000000000000004E-3</v>
      </c>
      <c r="M107" s="18">
        <v>1.1267745828637686E-3</v>
      </c>
      <c r="N107" s="18">
        <v>1.2311502055570498E-4</v>
      </c>
    </row>
    <row r="108" spans="2:14" ht="15" hidden="1" x14ac:dyDescent="0.25">
      <c r="B108" s="19" t="s">
        <v>1349</v>
      </c>
      <c r="C108" s="42" t="s">
        <v>1350</v>
      </c>
      <c r="D108" s="42" t="s">
        <v>174</v>
      </c>
      <c r="E108" s="42" t="s">
        <v>290</v>
      </c>
      <c r="F108" s="42" t="s">
        <v>1351</v>
      </c>
      <c r="G108" s="42" t="s">
        <v>1176</v>
      </c>
      <c r="H108" s="42" t="s">
        <v>88</v>
      </c>
      <c r="I108" s="17">
        <v>133082.22</v>
      </c>
      <c r="J108" s="17">
        <v>4751</v>
      </c>
      <c r="K108" s="17">
        <v>6322.7256718999979</v>
      </c>
      <c r="L108" s="18">
        <v>2.4000000000000007E-3</v>
      </c>
      <c r="M108" s="18">
        <v>2.8689341785536819E-3</v>
      </c>
      <c r="N108" s="18">
        <v>3.1346898992689248E-4</v>
      </c>
    </row>
    <row r="109" spans="2:14" ht="15" hidden="1" x14ac:dyDescent="0.25">
      <c r="B109" s="19" t="s">
        <v>1352</v>
      </c>
      <c r="C109" s="42" t="s">
        <v>1353</v>
      </c>
      <c r="D109" s="42" t="s">
        <v>174</v>
      </c>
      <c r="E109" s="42" t="s">
        <v>290</v>
      </c>
      <c r="F109" s="42" t="s">
        <v>1354</v>
      </c>
      <c r="G109" s="42" t="s">
        <v>364</v>
      </c>
      <c r="H109" s="42" t="s">
        <v>88</v>
      </c>
      <c r="I109" s="17">
        <v>48664.170000000006</v>
      </c>
      <c r="J109" s="17">
        <v>3770</v>
      </c>
      <c r="K109" s="17">
        <v>1834.6392089999997</v>
      </c>
      <c r="L109" s="18">
        <v>2.1000000000000003E-3</v>
      </c>
      <c r="M109" s="18">
        <v>8.324667880827267E-4</v>
      </c>
      <c r="N109" s="18">
        <v>9.0958002856493192E-5</v>
      </c>
    </row>
    <row r="110" spans="2:14" ht="15" hidden="1" x14ac:dyDescent="0.25">
      <c r="B110" s="19" t="s">
        <v>1355</v>
      </c>
      <c r="C110" s="42" t="s">
        <v>1356</v>
      </c>
      <c r="D110" s="42" t="s">
        <v>174</v>
      </c>
      <c r="E110" s="42" t="s">
        <v>290</v>
      </c>
      <c r="F110" s="42" t="s">
        <v>783</v>
      </c>
      <c r="G110" s="42" t="s">
        <v>364</v>
      </c>
      <c r="H110" s="42" t="s">
        <v>88</v>
      </c>
      <c r="I110" s="17">
        <v>91023.000000000015</v>
      </c>
      <c r="J110" s="17">
        <v>7291</v>
      </c>
      <c r="K110" s="17">
        <v>6636.4869299000002</v>
      </c>
      <c r="L110" s="18">
        <v>3.0000000000000001E-3</v>
      </c>
      <c r="M110" s="18">
        <v>3.0113032205924309E-3</v>
      </c>
      <c r="N110" s="18">
        <v>3.2902469006750853E-4</v>
      </c>
    </row>
    <row r="111" spans="2:14" hidden="1" x14ac:dyDescent="0.2">
      <c r="B111" s="43"/>
      <c r="C111" s="44"/>
      <c r="D111" s="44"/>
      <c r="E111" s="44"/>
      <c r="F111" s="44"/>
      <c r="G111" s="44"/>
      <c r="H111" s="44"/>
      <c r="I111" s="22"/>
      <c r="J111" s="22"/>
      <c r="K111" s="22"/>
      <c r="L111" s="22"/>
      <c r="M111" s="22"/>
      <c r="N111" s="22"/>
    </row>
    <row r="112" spans="2:14" ht="15" hidden="1" x14ac:dyDescent="0.25">
      <c r="B112" s="16" t="s">
        <v>4958</v>
      </c>
      <c r="C112" s="41"/>
      <c r="D112" s="41"/>
      <c r="E112" s="41"/>
      <c r="F112" s="41"/>
      <c r="G112" s="41"/>
      <c r="H112" s="41"/>
      <c r="I112" s="17"/>
      <c r="J112" s="17"/>
      <c r="K112" s="17">
        <v>99767.673412449949</v>
      </c>
      <c r="L112" s="18"/>
      <c r="M112" s="18">
        <v>4.5269540862706306E-2</v>
      </c>
      <c r="N112" s="18">
        <v>4.946295859544831E-3</v>
      </c>
    </row>
    <row r="113" spans="2:14" ht="15" hidden="1" x14ac:dyDescent="0.25">
      <c r="B113" s="19" t="s">
        <v>1357</v>
      </c>
      <c r="C113" s="42" t="s">
        <v>1358</v>
      </c>
      <c r="D113" s="42" t="s">
        <v>174</v>
      </c>
      <c r="E113" s="42" t="s">
        <v>290</v>
      </c>
      <c r="F113" s="42" t="s">
        <v>1359</v>
      </c>
      <c r="G113" s="42" t="s">
        <v>1102</v>
      </c>
      <c r="H113" s="42" t="s">
        <v>88</v>
      </c>
      <c r="I113" s="17">
        <v>168787.27999999997</v>
      </c>
      <c r="J113" s="17">
        <v>440</v>
      </c>
      <c r="K113" s="17">
        <v>742.66403200000025</v>
      </c>
      <c r="L113" s="18">
        <v>1.6000000000000003E-3</v>
      </c>
      <c r="M113" s="18">
        <v>3.3698349970433212E-4</v>
      </c>
      <c r="N113" s="18">
        <v>3.6819902688600383E-5</v>
      </c>
    </row>
    <row r="114" spans="2:14" ht="15" hidden="1" x14ac:dyDescent="0.25">
      <c r="B114" s="19" t="s">
        <v>1360</v>
      </c>
      <c r="C114" s="42" t="s">
        <v>1361</v>
      </c>
      <c r="D114" s="42" t="s">
        <v>174</v>
      </c>
      <c r="E114" s="42" t="s">
        <v>290</v>
      </c>
      <c r="F114" s="42" t="s">
        <v>1362</v>
      </c>
      <c r="G114" s="42" t="s">
        <v>1102</v>
      </c>
      <c r="H114" s="42" t="s">
        <v>88</v>
      </c>
      <c r="I114" s="17">
        <v>35765.070000000007</v>
      </c>
      <c r="J114" s="17">
        <v>469</v>
      </c>
      <c r="K114" s="17">
        <v>167.73817829999999</v>
      </c>
      <c r="L114" s="18">
        <v>2.0000000000000001E-4</v>
      </c>
      <c r="M114" s="18">
        <v>7.6111129557925372E-5</v>
      </c>
      <c r="N114" s="18">
        <v>8.3161471891089215E-6</v>
      </c>
    </row>
    <row r="115" spans="2:14" ht="15" x14ac:dyDescent="0.25">
      <c r="B115" s="19" t="s">
        <v>1363</v>
      </c>
      <c r="C115" s="42" t="s">
        <v>1364</v>
      </c>
      <c r="D115" s="42" t="s">
        <v>174</v>
      </c>
      <c r="E115" s="42" t="s">
        <v>290</v>
      </c>
      <c r="F115" s="42" t="s">
        <v>1365</v>
      </c>
      <c r="G115" s="42" t="s">
        <v>1366</v>
      </c>
      <c r="H115" s="42" t="s">
        <v>88</v>
      </c>
      <c r="I115" s="17">
        <v>26740</v>
      </c>
      <c r="J115" s="17">
        <v>1927</v>
      </c>
      <c r="K115" s="17">
        <v>515.2700000000001</v>
      </c>
      <c r="L115" s="18">
        <v>1E-3</v>
      </c>
      <c r="M115" s="18">
        <v>2.338035510149106E-4</v>
      </c>
      <c r="N115" s="18">
        <v>2.5546129125525118E-5</v>
      </c>
    </row>
    <row r="116" spans="2:14" ht="15" hidden="1" x14ac:dyDescent="0.25">
      <c r="B116" s="19" t="s">
        <v>1367</v>
      </c>
      <c r="C116" s="42" t="s">
        <v>1368</v>
      </c>
      <c r="D116" s="42" t="s">
        <v>174</v>
      </c>
      <c r="E116" s="42" t="s">
        <v>290</v>
      </c>
      <c r="F116" s="42" t="s">
        <v>708</v>
      </c>
      <c r="G116" s="42" t="s">
        <v>655</v>
      </c>
      <c r="H116" s="42" t="s">
        <v>88</v>
      </c>
      <c r="I116" s="17">
        <v>356715.13</v>
      </c>
      <c r="J116" s="17">
        <v>51.5</v>
      </c>
      <c r="K116" s="17">
        <v>183.7</v>
      </c>
      <c r="L116" s="18">
        <v>6.0000000000000006E-4</v>
      </c>
      <c r="M116" s="18">
        <v>8.3353799603002435E-5</v>
      </c>
      <c r="N116" s="18">
        <v>9.1075046487452462E-6</v>
      </c>
    </row>
    <row r="117" spans="2:14" ht="15" hidden="1" x14ac:dyDescent="0.25">
      <c r="B117" s="19" t="s">
        <v>1369</v>
      </c>
      <c r="C117" s="42" t="s">
        <v>1370</v>
      </c>
      <c r="D117" s="42" t="s">
        <v>174</v>
      </c>
      <c r="E117" s="42" t="s">
        <v>290</v>
      </c>
      <c r="F117" s="42" t="s">
        <v>1371</v>
      </c>
      <c r="G117" s="42" t="s">
        <v>1372</v>
      </c>
      <c r="H117" s="42" t="s">
        <v>88</v>
      </c>
      <c r="I117" s="17">
        <v>1601.18</v>
      </c>
      <c r="J117" s="17">
        <v>780</v>
      </c>
      <c r="K117" s="17">
        <v>12.496427999999998</v>
      </c>
      <c r="L117" s="18">
        <v>1.1999999999999999E-3</v>
      </c>
      <c r="M117" s="18">
        <v>5.6702490760225828E-6</v>
      </c>
      <c r="N117" s="18">
        <v>6.1954967938328936E-7</v>
      </c>
    </row>
    <row r="118" spans="2:14" ht="15" hidden="1" x14ac:dyDescent="0.25">
      <c r="B118" s="19" t="s">
        <v>1373</v>
      </c>
      <c r="C118" s="42" t="s">
        <v>1374</v>
      </c>
      <c r="D118" s="42" t="s">
        <v>174</v>
      </c>
      <c r="E118" s="42" t="s">
        <v>290</v>
      </c>
      <c r="F118" s="42" t="s">
        <v>1375</v>
      </c>
      <c r="G118" s="42" t="s">
        <v>1129</v>
      </c>
      <c r="H118" s="42" t="s">
        <v>88</v>
      </c>
      <c r="I118" s="17">
        <v>45736.76999999999</v>
      </c>
      <c r="J118" s="17">
        <v>1808</v>
      </c>
      <c r="K118" s="17">
        <v>826.92080159999966</v>
      </c>
      <c r="L118" s="18">
        <v>1.4000000000000002E-3</v>
      </c>
      <c r="M118" s="18">
        <v>3.7521497432836426E-4</v>
      </c>
      <c r="N118" s="18">
        <v>4.0997196759478184E-5</v>
      </c>
    </row>
    <row r="119" spans="2:14" ht="15" hidden="1" x14ac:dyDescent="0.25">
      <c r="B119" s="19" t="s">
        <v>1376</v>
      </c>
      <c r="C119" s="42" t="s">
        <v>1377</v>
      </c>
      <c r="D119" s="42" t="s">
        <v>174</v>
      </c>
      <c r="E119" s="42" t="s">
        <v>290</v>
      </c>
      <c r="F119" s="42" t="s">
        <v>1378</v>
      </c>
      <c r="G119" s="42" t="s">
        <v>1129</v>
      </c>
      <c r="H119" s="42" t="s">
        <v>88</v>
      </c>
      <c r="I119" s="17">
        <v>194671.74</v>
      </c>
      <c r="J119" s="17">
        <v>315.60000000000002</v>
      </c>
      <c r="K119" s="17">
        <v>614.38401147999991</v>
      </c>
      <c r="L119" s="18">
        <v>1.4000000000000002E-3</v>
      </c>
      <c r="M119" s="18">
        <v>2.7877649304405372E-4</v>
      </c>
      <c r="N119" s="18">
        <v>3.0460017641093372E-5</v>
      </c>
    </row>
    <row r="120" spans="2:14" ht="15" hidden="1" x14ac:dyDescent="0.25">
      <c r="B120" s="19" t="s">
        <v>1379</v>
      </c>
      <c r="C120" s="42" t="s">
        <v>1380</v>
      </c>
      <c r="D120" s="42" t="s">
        <v>174</v>
      </c>
      <c r="E120" s="42" t="s">
        <v>290</v>
      </c>
      <c r="F120" s="42" t="s">
        <v>1381</v>
      </c>
      <c r="G120" s="42" t="s">
        <v>379</v>
      </c>
      <c r="H120" s="42" t="s">
        <v>88</v>
      </c>
      <c r="I120" s="17">
        <v>81127.299999999974</v>
      </c>
      <c r="J120" s="17">
        <v>42.3</v>
      </c>
      <c r="K120" s="17">
        <v>34.316847899999992</v>
      </c>
      <c r="L120" s="18">
        <v>1.7000000000000003E-3</v>
      </c>
      <c r="M120" s="18">
        <v>1.557125564977308E-5</v>
      </c>
      <c r="N120" s="18">
        <v>1.7013655513311566E-6</v>
      </c>
    </row>
    <row r="121" spans="2:14" ht="15" hidden="1" x14ac:dyDescent="0.25">
      <c r="B121" s="19" t="s">
        <v>1382</v>
      </c>
      <c r="C121" s="42" t="s">
        <v>1383</v>
      </c>
      <c r="D121" s="42" t="s">
        <v>174</v>
      </c>
      <c r="E121" s="42" t="s">
        <v>290</v>
      </c>
      <c r="F121" s="42" t="s">
        <v>654</v>
      </c>
      <c r="G121" s="42" t="s">
        <v>379</v>
      </c>
      <c r="H121" s="42" t="s">
        <v>88</v>
      </c>
      <c r="I121" s="17">
        <v>124112.34000000001</v>
      </c>
      <c r="J121" s="17">
        <v>2950</v>
      </c>
      <c r="K121" s="17">
        <v>3661.3190300000001</v>
      </c>
      <c r="L121" s="18">
        <v>4.4999999999999997E-3</v>
      </c>
      <c r="M121" s="18">
        <v>1.6613220071272688E-3</v>
      </c>
      <c r="N121" s="18">
        <v>1.815213940460775E-4</v>
      </c>
    </row>
    <row r="122" spans="2:14" ht="15" hidden="1" x14ac:dyDescent="0.25">
      <c r="B122" s="19" t="s">
        <v>1384</v>
      </c>
      <c r="C122" s="42" t="s">
        <v>1385</v>
      </c>
      <c r="D122" s="42" t="s">
        <v>174</v>
      </c>
      <c r="E122" s="42" t="s">
        <v>290</v>
      </c>
      <c r="F122" s="42" t="s">
        <v>1386</v>
      </c>
      <c r="G122" s="42" t="s">
        <v>379</v>
      </c>
      <c r="H122" s="42" t="s">
        <v>88</v>
      </c>
      <c r="I122" s="17">
        <v>24682.440000000006</v>
      </c>
      <c r="J122" s="17">
        <v>2394</v>
      </c>
      <c r="K122" s="17">
        <v>590.8976136</v>
      </c>
      <c r="L122" s="18">
        <v>2.1000000000000003E-3</v>
      </c>
      <c r="M122" s="18">
        <v>2.6811954964565471E-4</v>
      </c>
      <c r="N122" s="18">
        <v>2.9295605676616618E-5</v>
      </c>
    </row>
    <row r="123" spans="2:14" ht="15" hidden="1" x14ac:dyDescent="0.25">
      <c r="B123" s="19" t="s">
        <v>1387</v>
      </c>
      <c r="C123" s="42" t="s">
        <v>1388</v>
      </c>
      <c r="D123" s="42" t="s">
        <v>174</v>
      </c>
      <c r="E123" s="42" t="s">
        <v>290</v>
      </c>
      <c r="F123" s="42" t="s">
        <v>1389</v>
      </c>
      <c r="G123" s="42" t="s">
        <v>379</v>
      </c>
      <c r="H123" s="42" t="s">
        <v>88</v>
      </c>
      <c r="I123" s="17">
        <v>15618.95</v>
      </c>
      <c r="J123" s="17">
        <v>19270</v>
      </c>
      <c r="K123" s="17">
        <v>3009.7716649999998</v>
      </c>
      <c r="L123" s="18">
        <v>1.8000000000000004E-3</v>
      </c>
      <c r="M123" s="18">
        <v>1.3656826576766738E-3</v>
      </c>
      <c r="N123" s="18">
        <v>1.4921888639438878E-4</v>
      </c>
    </row>
    <row r="124" spans="2:14" ht="15" hidden="1" x14ac:dyDescent="0.25">
      <c r="B124" s="19" t="s">
        <v>4966</v>
      </c>
      <c r="C124" s="42" t="s">
        <v>1390</v>
      </c>
      <c r="D124" s="42" t="s">
        <v>174</v>
      </c>
      <c r="E124" s="42" t="s">
        <v>290</v>
      </c>
      <c r="F124" s="42" t="s">
        <v>1391</v>
      </c>
      <c r="G124" s="42" t="s">
        <v>379</v>
      </c>
      <c r="H124" s="42" t="s">
        <v>88</v>
      </c>
      <c r="I124" s="17">
        <v>25128.830000000005</v>
      </c>
      <c r="J124" s="17">
        <v>7200</v>
      </c>
      <c r="K124" s="17">
        <v>1809.27576</v>
      </c>
      <c r="L124" s="18">
        <v>7.9000000000000008E-3</v>
      </c>
      <c r="M124" s="18">
        <v>8.2095813350903618E-4</v>
      </c>
      <c r="N124" s="18">
        <v>8.9700530185422365E-5</v>
      </c>
    </row>
    <row r="125" spans="2:14" ht="15" hidden="1" x14ac:dyDescent="0.25">
      <c r="B125" s="19" t="s">
        <v>1392</v>
      </c>
      <c r="C125" s="42" t="s">
        <v>1393</v>
      </c>
      <c r="D125" s="42" t="s">
        <v>174</v>
      </c>
      <c r="E125" s="42" t="s">
        <v>290</v>
      </c>
      <c r="F125" s="42" t="s">
        <v>1394</v>
      </c>
      <c r="G125" s="42" t="s">
        <v>395</v>
      </c>
      <c r="H125" s="42" t="s">
        <v>88</v>
      </c>
      <c r="I125" s="17">
        <v>7690.0000000000009</v>
      </c>
      <c r="J125" s="17">
        <v>6371</v>
      </c>
      <c r="K125" s="17">
        <v>489.92989999999986</v>
      </c>
      <c r="L125" s="18">
        <v>4.0000000000000002E-4</v>
      </c>
      <c r="M125" s="18">
        <v>2.2230549104038658E-4</v>
      </c>
      <c r="N125" s="18">
        <v>2.4289814054487167E-5</v>
      </c>
    </row>
    <row r="126" spans="2:14" ht="15" hidden="1" x14ac:dyDescent="0.25">
      <c r="B126" s="19" t="s">
        <v>1395</v>
      </c>
      <c r="C126" s="42" t="s">
        <v>1396</v>
      </c>
      <c r="D126" s="42" t="s">
        <v>174</v>
      </c>
      <c r="E126" s="42" t="s">
        <v>290</v>
      </c>
      <c r="F126" s="42" t="s">
        <v>1397</v>
      </c>
      <c r="G126" s="42" t="s">
        <v>395</v>
      </c>
      <c r="H126" s="42" t="s">
        <v>88</v>
      </c>
      <c r="I126" s="17">
        <v>2127.2999999999997</v>
      </c>
      <c r="J126" s="17">
        <v>10380</v>
      </c>
      <c r="K126" s="17">
        <v>220.81373999999997</v>
      </c>
      <c r="L126" s="18">
        <v>2.0000000000000001E-4</v>
      </c>
      <c r="M126" s="18">
        <v>1.0019414389520675E-4</v>
      </c>
      <c r="N126" s="18">
        <v>1.0947534913210799E-5</v>
      </c>
    </row>
    <row r="127" spans="2:14" ht="15" hidden="1" x14ac:dyDescent="0.25">
      <c r="B127" s="19" t="s">
        <v>1398</v>
      </c>
      <c r="C127" s="42" t="s">
        <v>1399</v>
      </c>
      <c r="D127" s="42" t="s">
        <v>174</v>
      </c>
      <c r="E127" s="42" t="s">
        <v>290</v>
      </c>
      <c r="F127" s="42" t="s">
        <v>1400</v>
      </c>
      <c r="G127" s="42" t="s">
        <v>1247</v>
      </c>
      <c r="H127" s="42" t="s">
        <v>88</v>
      </c>
      <c r="I127" s="17">
        <v>165936.08000000002</v>
      </c>
      <c r="J127" s="17">
        <v>272.7</v>
      </c>
      <c r="K127" s="17">
        <v>452.51441316</v>
      </c>
      <c r="L127" s="18">
        <v>8.4000000000000012E-3</v>
      </c>
      <c r="M127" s="18">
        <v>2.0532822924337993E-4</v>
      </c>
      <c r="N127" s="18">
        <v>2.2434823742400258E-5</v>
      </c>
    </row>
    <row r="128" spans="2:14" ht="15" hidden="1" x14ac:dyDescent="0.25">
      <c r="B128" s="19" t="s">
        <v>1401</v>
      </c>
      <c r="C128" s="42" t="s">
        <v>1402</v>
      </c>
      <c r="D128" s="42" t="s">
        <v>174</v>
      </c>
      <c r="E128" s="42" t="s">
        <v>290</v>
      </c>
      <c r="F128" s="42" t="s">
        <v>1403</v>
      </c>
      <c r="G128" s="42" t="s">
        <v>1247</v>
      </c>
      <c r="H128" s="42" t="s">
        <v>88</v>
      </c>
      <c r="I128" s="17">
        <v>10975.900000000001</v>
      </c>
      <c r="J128" s="17">
        <v>2312</v>
      </c>
      <c r="K128" s="17">
        <v>253.76280799999998</v>
      </c>
      <c r="L128" s="18">
        <v>1E-3</v>
      </c>
      <c r="M128" s="18">
        <v>1.1514476997674025E-4</v>
      </c>
      <c r="N128" s="18">
        <v>1.2581088478707934E-5</v>
      </c>
    </row>
    <row r="129" spans="2:14" ht="15" hidden="1" x14ac:dyDescent="0.25">
      <c r="B129" s="19" t="s">
        <v>1404</v>
      </c>
      <c r="C129" s="42" t="s">
        <v>1405</v>
      </c>
      <c r="D129" s="42" t="s">
        <v>174</v>
      </c>
      <c r="E129" s="42" t="s">
        <v>290</v>
      </c>
      <c r="F129" s="42" t="s">
        <v>1406</v>
      </c>
      <c r="G129" s="42" t="s">
        <v>778</v>
      </c>
      <c r="H129" s="42" t="s">
        <v>88</v>
      </c>
      <c r="I129" s="17">
        <v>5661</v>
      </c>
      <c r="J129" s="17">
        <v>5199</v>
      </c>
      <c r="K129" s="17">
        <v>294.31</v>
      </c>
      <c r="L129" s="18">
        <v>8.9999999999999998E-4</v>
      </c>
      <c r="M129" s="18">
        <v>1.3354304170473406E-4</v>
      </c>
      <c r="N129" s="18">
        <v>1.4591342913294577E-5</v>
      </c>
    </row>
    <row r="130" spans="2:14" ht="15" hidden="1" x14ac:dyDescent="0.25">
      <c r="B130" s="19" t="s">
        <v>1407</v>
      </c>
      <c r="C130" s="42" t="s">
        <v>1408</v>
      </c>
      <c r="D130" s="42" t="s">
        <v>174</v>
      </c>
      <c r="E130" s="42" t="s">
        <v>290</v>
      </c>
      <c r="F130" s="42" t="s">
        <v>1409</v>
      </c>
      <c r="G130" s="42" t="s">
        <v>778</v>
      </c>
      <c r="H130" s="42" t="s">
        <v>88</v>
      </c>
      <c r="I130" s="17">
        <v>11012</v>
      </c>
      <c r="J130" s="17">
        <v>2515</v>
      </c>
      <c r="K130" s="17">
        <v>276.94999999999993</v>
      </c>
      <c r="L130" s="18">
        <v>1E-4</v>
      </c>
      <c r="M130" s="18">
        <v>1.2566594882989395E-4</v>
      </c>
      <c r="N130" s="18">
        <v>1.3730666371638517E-5</v>
      </c>
    </row>
    <row r="131" spans="2:14" ht="15" hidden="1" x14ac:dyDescent="0.25">
      <c r="B131" s="19" t="s">
        <v>1410</v>
      </c>
      <c r="C131" s="42" t="s">
        <v>1411</v>
      </c>
      <c r="D131" s="42" t="s">
        <v>174</v>
      </c>
      <c r="E131" s="42" t="s">
        <v>290</v>
      </c>
      <c r="F131" s="42" t="s">
        <v>1412</v>
      </c>
      <c r="G131" s="42" t="s">
        <v>778</v>
      </c>
      <c r="H131" s="42" t="s">
        <v>88</v>
      </c>
      <c r="I131" s="17">
        <v>0.95</v>
      </c>
      <c r="J131" s="17">
        <v>112.1</v>
      </c>
      <c r="K131" s="17">
        <v>0</v>
      </c>
      <c r="L131" s="18">
        <v>0</v>
      </c>
      <c r="M131" s="18">
        <v>0</v>
      </c>
      <c r="N131" s="18">
        <v>0</v>
      </c>
    </row>
    <row r="132" spans="2:14" ht="15" hidden="1" x14ac:dyDescent="0.25">
      <c r="B132" s="19" t="s">
        <v>1413</v>
      </c>
      <c r="C132" s="42" t="s">
        <v>1414</v>
      </c>
      <c r="D132" s="42" t="s">
        <v>174</v>
      </c>
      <c r="E132" s="42" t="s">
        <v>290</v>
      </c>
      <c r="F132" s="42" t="s">
        <v>1415</v>
      </c>
      <c r="G132" s="42" t="s">
        <v>419</v>
      </c>
      <c r="H132" s="42" t="s">
        <v>88</v>
      </c>
      <c r="I132" s="17">
        <v>35352.960000000014</v>
      </c>
      <c r="J132" s="17">
        <v>1351</v>
      </c>
      <c r="K132" s="17">
        <v>477.61848960000003</v>
      </c>
      <c r="L132" s="18">
        <v>1.6000000000000003E-3</v>
      </c>
      <c r="M132" s="18">
        <v>2.1671919362442629E-4</v>
      </c>
      <c r="N132" s="18">
        <v>2.3679437203912269E-5</v>
      </c>
    </row>
    <row r="133" spans="2:14" ht="15" hidden="1" x14ac:dyDescent="0.25">
      <c r="B133" s="19" t="s">
        <v>1416</v>
      </c>
      <c r="C133" s="42" t="s">
        <v>1417</v>
      </c>
      <c r="D133" s="42" t="s">
        <v>174</v>
      </c>
      <c r="E133" s="42" t="s">
        <v>290</v>
      </c>
      <c r="F133" s="42" t="s">
        <v>1418</v>
      </c>
      <c r="G133" s="42" t="s">
        <v>419</v>
      </c>
      <c r="H133" s="42" t="s">
        <v>88</v>
      </c>
      <c r="I133" s="17">
        <v>13709.56</v>
      </c>
      <c r="J133" s="17">
        <v>402.2</v>
      </c>
      <c r="K133" s="17">
        <v>55.140780440000007</v>
      </c>
      <c r="L133" s="18">
        <v>2.4000000000000002E-3</v>
      </c>
      <c r="M133" s="18">
        <v>2.502010649291735E-5</v>
      </c>
      <c r="N133" s="18">
        <v>2.7337774316425752E-6</v>
      </c>
    </row>
    <row r="134" spans="2:14" ht="15" hidden="1" x14ac:dyDescent="0.25">
      <c r="B134" s="19" t="s">
        <v>1419</v>
      </c>
      <c r="C134" s="42" t="s">
        <v>1420</v>
      </c>
      <c r="D134" s="42" t="s">
        <v>174</v>
      </c>
      <c r="E134" s="42" t="s">
        <v>290</v>
      </c>
      <c r="F134" s="42" t="s">
        <v>1421</v>
      </c>
      <c r="G134" s="42" t="s">
        <v>419</v>
      </c>
      <c r="H134" s="42" t="s">
        <v>88</v>
      </c>
      <c r="I134" s="17">
        <v>221592.82</v>
      </c>
      <c r="J134" s="17">
        <v>885.7</v>
      </c>
      <c r="K134" s="17">
        <v>1962.64760669</v>
      </c>
      <c r="L134" s="18">
        <v>2.8999999999999998E-3</v>
      </c>
      <c r="M134" s="18">
        <v>8.9055054599537623E-4</v>
      </c>
      <c r="N134" s="18">
        <v>9.7304421348818224E-5</v>
      </c>
    </row>
    <row r="135" spans="2:14" ht="15" hidden="1" x14ac:dyDescent="0.25">
      <c r="B135" s="19" t="s">
        <v>1422</v>
      </c>
      <c r="C135" s="42" t="s">
        <v>1423</v>
      </c>
      <c r="D135" s="42" t="s">
        <v>174</v>
      </c>
      <c r="E135" s="42" t="s">
        <v>290</v>
      </c>
      <c r="F135" s="42" t="s">
        <v>1424</v>
      </c>
      <c r="G135" s="42" t="s">
        <v>825</v>
      </c>
      <c r="H135" s="42" t="s">
        <v>88</v>
      </c>
      <c r="I135" s="17">
        <v>76899.649999999994</v>
      </c>
      <c r="J135" s="17">
        <v>7634</v>
      </c>
      <c r="K135" s="17">
        <v>5870.5099602</v>
      </c>
      <c r="L135" s="18">
        <v>6.7000000000000002E-3</v>
      </c>
      <c r="M135" s="18">
        <v>2.6637414849751805E-3</v>
      </c>
      <c r="N135" s="18">
        <v>2.9104897524783217E-4</v>
      </c>
    </row>
    <row r="136" spans="2:14" ht="15" hidden="1" x14ac:dyDescent="0.25">
      <c r="B136" s="19" t="s">
        <v>1425</v>
      </c>
      <c r="C136" s="42" t="s">
        <v>1426</v>
      </c>
      <c r="D136" s="42" t="s">
        <v>174</v>
      </c>
      <c r="E136" s="42" t="s">
        <v>290</v>
      </c>
      <c r="F136" s="42" t="s">
        <v>1427</v>
      </c>
      <c r="G136" s="42" t="s">
        <v>554</v>
      </c>
      <c r="H136" s="42" t="s">
        <v>88</v>
      </c>
      <c r="I136" s="17">
        <v>259585.11000000002</v>
      </c>
      <c r="J136" s="17">
        <v>1518</v>
      </c>
      <c r="K136" s="17">
        <v>3940.502929799999</v>
      </c>
      <c r="L136" s="18">
        <v>1.9300000000000001E-2</v>
      </c>
      <c r="M136" s="18">
        <v>1.7880015870745407E-3</v>
      </c>
      <c r="N136" s="18">
        <v>1.9536281301876842E-4</v>
      </c>
    </row>
    <row r="137" spans="2:14" ht="15" hidden="1" x14ac:dyDescent="0.25">
      <c r="B137" s="19" t="s">
        <v>1428</v>
      </c>
      <c r="C137" s="42" t="s">
        <v>1429</v>
      </c>
      <c r="D137" s="42" t="s">
        <v>174</v>
      </c>
      <c r="E137" s="42" t="s">
        <v>290</v>
      </c>
      <c r="F137" s="42" t="s">
        <v>1430</v>
      </c>
      <c r="G137" s="42" t="s">
        <v>554</v>
      </c>
      <c r="H137" s="42" t="s">
        <v>88</v>
      </c>
      <c r="I137" s="17">
        <v>38302.020000000011</v>
      </c>
      <c r="J137" s="17">
        <v>4526</v>
      </c>
      <c r="K137" s="17">
        <v>1733.5494252000003</v>
      </c>
      <c r="L137" s="18">
        <v>2.8999999999999998E-3</v>
      </c>
      <c r="M137" s="18">
        <v>7.865973401743108E-4</v>
      </c>
      <c r="N137" s="18">
        <v>8.5946159220678573E-5</v>
      </c>
    </row>
    <row r="138" spans="2:14" ht="15" hidden="1" x14ac:dyDescent="0.25">
      <c r="B138" s="19" t="s">
        <v>1431</v>
      </c>
      <c r="C138" s="42" t="s">
        <v>1432</v>
      </c>
      <c r="D138" s="42" t="s">
        <v>174</v>
      </c>
      <c r="E138" s="42" t="s">
        <v>290</v>
      </c>
      <c r="F138" s="42" t="s">
        <v>1433</v>
      </c>
      <c r="G138" s="42" t="s">
        <v>554</v>
      </c>
      <c r="H138" s="42" t="s">
        <v>88</v>
      </c>
      <c r="I138" s="17">
        <v>122113</v>
      </c>
      <c r="J138" s="17">
        <v>940</v>
      </c>
      <c r="K138" s="17">
        <v>1147.8599999999999</v>
      </c>
      <c r="L138" s="18">
        <v>1.4200000000000001E-2</v>
      </c>
      <c r="M138" s="18">
        <v>5.2084100387753064E-4</v>
      </c>
      <c r="N138" s="18">
        <v>5.6908765847080663E-5</v>
      </c>
    </row>
    <row r="139" spans="2:14" ht="15" hidden="1" x14ac:dyDescent="0.25">
      <c r="B139" s="19" t="s">
        <v>1434</v>
      </c>
      <c r="C139" s="42" t="s">
        <v>1435</v>
      </c>
      <c r="D139" s="42" t="s">
        <v>174</v>
      </c>
      <c r="E139" s="42" t="s">
        <v>290</v>
      </c>
      <c r="F139" s="42" t="s">
        <v>1436</v>
      </c>
      <c r="G139" s="42" t="s">
        <v>554</v>
      </c>
      <c r="H139" s="42" t="s">
        <v>88</v>
      </c>
      <c r="I139" s="17">
        <v>127712.96999999999</v>
      </c>
      <c r="J139" s="17">
        <v>315.60000000000002</v>
      </c>
      <c r="K139" s="17">
        <v>403.05719407999999</v>
      </c>
      <c r="L139" s="18">
        <v>6.7000000000000011E-3</v>
      </c>
      <c r="M139" s="18">
        <v>1.8288703638482735E-4</v>
      </c>
      <c r="N139" s="18">
        <v>1.9982826721795401E-5</v>
      </c>
    </row>
    <row r="140" spans="2:14" ht="15" hidden="1" x14ac:dyDescent="0.25">
      <c r="B140" s="19" t="s">
        <v>1437</v>
      </c>
      <c r="C140" s="42" t="s">
        <v>1438</v>
      </c>
      <c r="D140" s="42" t="s">
        <v>174</v>
      </c>
      <c r="E140" s="42" t="s">
        <v>290</v>
      </c>
      <c r="F140" s="42" t="s">
        <v>861</v>
      </c>
      <c r="G140" s="42" t="s">
        <v>554</v>
      </c>
      <c r="H140" s="42" t="s">
        <v>88</v>
      </c>
      <c r="I140" s="17">
        <v>346531.21999999991</v>
      </c>
      <c r="J140" s="17">
        <v>3971</v>
      </c>
      <c r="K140" s="17">
        <v>13760.751945999998</v>
      </c>
      <c r="L140" s="18">
        <v>5.0000000000000001E-3</v>
      </c>
      <c r="M140" s="18">
        <v>6.243935547596678E-3</v>
      </c>
      <c r="N140" s="18">
        <v>6.8223251125979964E-4</v>
      </c>
    </row>
    <row r="141" spans="2:14" ht="15" hidden="1" x14ac:dyDescent="0.25">
      <c r="B141" s="19" t="s">
        <v>1439</v>
      </c>
      <c r="C141" s="42" t="s">
        <v>1440</v>
      </c>
      <c r="D141" s="42" t="s">
        <v>174</v>
      </c>
      <c r="E141" s="42" t="s">
        <v>290</v>
      </c>
      <c r="F141" s="42" t="s">
        <v>1441</v>
      </c>
      <c r="G141" s="42" t="s">
        <v>906</v>
      </c>
      <c r="H141" s="42" t="s">
        <v>88</v>
      </c>
      <c r="I141" s="17">
        <v>49494.18</v>
      </c>
      <c r="J141" s="17">
        <v>1297</v>
      </c>
      <c r="K141" s="17">
        <v>641.93999999999994</v>
      </c>
      <c r="L141" s="18">
        <v>3.4000000000000002E-3</v>
      </c>
      <c r="M141" s="18">
        <v>2.9128001152504837E-4</v>
      </c>
      <c r="N141" s="18">
        <v>3.1826192347389891E-5</v>
      </c>
    </row>
    <row r="142" spans="2:14" ht="15" hidden="1" x14ac:dyDescent="0.25">
      <c r="B142" s="19" t="s">
        <v>1442</v>
      </c>
      <c r="C142" s="42" t="s">
        <v>1443</v>
      </c>
      <c r="D142" s="42" t="s">
        <v>174</v>
      </c>
      <c r="E142" s="42" t="s">
        <v>290</v>
      </c>
      <c r="F142" s="42" t="s">
        <v>1444</v>
      </c>
      <c r="G142" s="42" t="s">
        <v>906</v>
      </c>
      <c r="H142" s="42" t="s">
        <v>88</v>
      </c>
      <c r="I142" s="17">
        <v>72626</v>
      </c>
      <c r="J142" s="17">
        <v>104</v>
      </c>
      <c r="K142" s="17">
        <v>75.53</v>
      </c>
      <c r="L142" s="18">
        <v>2.2000000000000001E-3</v>
      </c>
      <c r="M142" s="18">
        <v>3.4271706499808246E-5</v>
      </c>
      <c r="N142" s="18">
        <v>3.7446370501890502E-6</v>
      </c>
    </row>
    <row r="143" spans="2:14" ht="15" hidden="1" x14ac:dyDescent="0.25">
      <c r="B143" s="19" t="s">
        <v>1445</v>
      </c>
      <c r="C143" s="42" t="s">
        <v>1446</v>
      </c>
      <c r="D143" s="42" t="s">
        <v>174</v>
      </c>
      <c r="E143" s="42" t="s">
        <v>290</v>
      </c>
      <c r="F143" s="42" t="s">
        <v>1447</v>
      </c>
      <c r="G143" s="42" t="s">
        <v>906</v>
      </c>
      <c r="H143" s="42" t="s">
        <v>88</v>
      </c>
      <c r="I143" s="17">
        <v>17080</v>
      </c>
      <c r="J143" s="17">
        <v>1127</v>
      </c>
      <c r="K143" s="17">
        <v>192.49</v>
      </c>
      <c r="L143" s="18">
        <v>2E-3</v>
      </c>
      <c r="M143" s="18">
        <v>8.7342258495274588E-5</v>
      </c>
      <c r="N143" s="18">
        <v>9.5432965151713267E-6</v>
      </c>
    </row>
    <row r="144" spans="2:14" ht="15" hidden="1" x14ac:dyDescent="0.25">
      <c r="B144" s="19" t="s">
        <v>1448</v>
      </c>
      <c r="C144" s="42" t="s">
        <v>1449</v>
      </c>
      <c r="D144" s="42" t="s">
        <v>174</v>
      </c>
      <c r="E144" s="42" t="s">
        <v>290</v>
      </c>
      <c r="F144" s="42" t="s">
        <v>1450</v>
      </c>
      <c r="G144" s="42" t="s">
        <v>1278</v>
      </c>
      <c r="H144" s="42" t="s">
        <v>88</v>
      </c>
      <c r="I144" s="17">
        <v>20160.689999999999</v>
      </c>
      <c r="J144" s="17">
        <v>7487</v>
      </c>
      <c r="K144" s="17">
        <v>1509.4242803000002</v>
      </c>
      <c r="L144" s="18">
        <v>1.2500000000000001E-2</v>
      </c>
      <c r="M144" s="18">
        <v>6.84900647664847E-4</v>
      </c>
      <c r="N144" s="18">
        <v>7.4834451005776815E-5</v>
      </c>
    </row>
    <row r="145" spans="2:14" ht="15" hidden="1" x14ac:dyDescent="0.25">
      <c r="B145" s="19" t="s">
        <v>1451</v>
      </c>
      <c r="C145" s="42" t="s">
        <v>1452</v>
      </c>
      <c r="D145" s="42" t="s">
        <v>174</v>
      </c>
      <c r="E145" s="42" t="s">
        <v>290</v>
      </c>
      <c r="F145" s="42" t="s">
        <v>1453</v>
      </c>
      <c r="G145" s="42" t="s">
        <v>1278</v>
      </c>
      <c r="H145" s="42" t="s">
        <v>88</v>
      </c>
      <c r="I145" s="17">
        <v>62033.140000000007</v>
      </c>
      <c r="J145" s="17">
        <v>7069</v>
      </c>
      <c r="K145" s="17">
        <v>4385.1203269000007</v>
      </c>
      <c r="L145" s="18">
        <v>8.8000000000000005E-3</v>
      </c>
      <c r="M145" s="18">
        <v>1.9897465485219121E-3</v>
      </c>
      <c r="N145" s="18">
        <v>2.1740611737914553E-4</v>
      </c>
    </row>
    <row r="146" spans="2:14" ht="15" hidden="1" x14ac:dyDescent="0.25">
      <c r="B146" s="19" t="s">
        <v>1454</v>
      </c>
      <c r="C146" s="42" t="s">
        <v>1455</v>
      </c>
      <c r="D146" s="42" t="s">
        <v>174</v>
      </c>
      <c r="E146" s="42" t="s">
        <v>290</v>
      </c>
      <c r="F146" s="42" t="s">
        <v>1456</v>
      </c>
      <c r="G146" s="42" t="s">
        <v>1278</v>
      </c>
      <c r="H146" s="42" t="s">
        <v>88</v>
      </c>
      <c r="I146" s="17">
        <v>159084.77999999997</v>
      </c>
      <c r="J146" s="17">
        <v>1653</v>
      </c>
      <c r="K146" s="17">
        <v>2629.6728733999998</v>
      </c>
      <c r="L146" s="18">
        <v>5.0000000000000001E-3</v>
      </c>
      <c r="M146" s="18">
        <v>1.1932129869942035E-3</v>
      </c>
      <c r="N146" s="18">
        <v>1.3037429460625895E-4</v>
      </c>
    </row>
    <row r="147" spans="2:14" ht="15" hidden="1" x14ac:dyDescent="0.25">
      <c r="B147" s="19" t="s">
        <v>1457</v>
      </c>
      <c r="C147" s="42" t="s">
        <v>1458</v>
      </c>
      <c r="D147" s="42" t="s">
        <v>174</v>
      </c>
      <c r="E147" s="42" t="s">
        <v>290</v>
      </c>
      <c r="F147" s="42" t="s">
        <v>618</v>
      </c>
      <c r="G147" s="42" t="s">
        <v>331</v>
      </c>
      <c r="H147" s="42" t="s">
        <v>88</v>
      </c>
      <c r="I147" s="17">
        <v>327422.63999999996</v>
      </c>
      <c r="J147" s="17">
        <v>626.4</v>
      </c>
      <c r="K147" s="17">
        <v>2050.9754167800002</v>
      </c>
      <c r="L147" s="18">
        <v>2.8999999999999998E-3</v>
      </c>
      <c r="M147" s="18">
        <v>9.306292535708467E-4</v>
      </c>
      <c r="N147" s="18">
        <v>1.0168355004238471E-4</v>
      </c>
    </row>
    <row r="148" spans="2:14" ht="15" hidden="1" x14ac:dyDescent="0.25">
      <c r="B148" s="19" t="s">
        <v>1459</v>
      </c>
      <c r="C148" s="42" t="s">
        <v>1460</v>
      </c>
      <c r="D148" s="42" t="s">
        <v>174</v>
      </c>
      <c r="E148" s="42" t="s">
        <v>290</v>
      </c>
      <c r="F148" s="42" t="s">
        <v>1461</v>
      </c>
      <c r="G148" s="42" t="s">
        <v>331</v>
      </c>
      <c r="H148" s="42" t="s">
        <v>88</v>
      </c>
      <c r="I148" s="17">
        <v>172842.44</v>
      </c>
      <c r="J148" s="17">
        <v>429.7</v>
      </c>
      <c r="K148" s="17">
        <v>742.70396475000007</v>
      </c>
      <c r="L148" s="18">
        <v>2.5000000000000001E-3</v>
      </c>
      <c r="M148" s="18">
        <v>3.3700161917325474E-4</v>
      </c>
      <c r="N148" s="18">
        <v>3.6821882480142359E-5</v>
      </c>
    </row>
    <row r="149" spans="2:14" ht="15" hidden="1" x14ac:dyDescent="0.25">
      <c r="B149" s="19" t="s">
        <v>1462</v>
      </c>
      <c r="C149" s="42" t="s">
        <v>1463</v>
      </c>
      <c r="D149" s="42" t="s">
        <v>174</v>
      </c>
      <c r="E149" s="42" t="s">
        <v>290</v>
      </c>
      <c r="F149" s="42" t="s">
        <v>1464</v>
      </c>
      <c r="G149" s="42" t="s">
        <v>331</v>
      </c>
      <c r="H149" s="42" t="s">
        <v>88</v>
      </c>
      <c r="I149" s="17">
        <v>614094.81999999995</v>
      </c>
      <c r="J149" s="17">
        <v>625.1</v>
      </c>
      <c r="K149" s="17">
        <v>3838.6967298500003</v>
      </c>
      <c r="L149" s="18">
        <v>1.04E-2</v>
      </c>
      <c r="M149" s="18">
        <v>1.7418070656321052E-3</v>
      </c>
      <c r="N149" s="18">
        <v>1.9031545080148098E-4</v>
      </c>
    </row>
    <row r="150" spans="2:14" ht="15" hidden="1" x14ac:dyDescent="0.25">
      <c r="B150" s="19" t="s">
        <v>1465</v>
      </c>
      <c r="C150" s="42" t="s">
        <v>1466</v>
      </c>
      <c r="D150" s="42" t="s">
        <v>174</v>
      </c>
      <c r="E150" s="42" t="s">
        <v>290</v>
      </c>
      <c r="F150" s="42" t="s">
        <v>697</v>
      </c>
      <c r="G150" s="42" t="s">
        <v>331</v>
      </c>
      <c r="H150" s="42" t="s">
        <v>88</v>
      </c>
      <c r="I150" s="17">
        <v>60028.860000000015</v>
      </c>
      <c r="J150" s="17">
        <v>24</v>
      </c>
      <c r="K150" s="17">
        <v>14.407375999999998</v>
      </c>
      <c r="L150" s="18">
        <v>5.7000000000000002E-3</v>
      </c>
      <c r="M150" s="18">
        <v>6.5373409467017238E-6</v>
      </c>
      <c r="N150" s="18">
        <v>7.1429093030060247E-7</v>
      </c>
    </row>
    <row r="151" spans="2:14" ht="15" hidden="1" x14ac:dyDescent="0.25">
      <c r="B151" s="19" t="s">
        <v>1467</v>
      </c>
      <c r="C151" s="42" t="s">
        <v>1468</v>
      </c>
      <c r="D151" s="42" t="s">
        <v>174</v>
      </c>
      <c r="E151" s="42" t="s">
        <v>290</v>
      </c>
      <c r="F151" s="42" t="s">
        <v>1469</v>
      </c>
      <c r="G151" s="42" t="s">
        <v>331</v>
      </c>
      <c r="H151" s="42" t="s">
        <v>88</v>
      </c>
      <c r="I151" s="17">
        <v>217112.7</v>
      </c>
      <c r="J151" s="17">
        <v>1149</v>
      </c>
      <c r="K151" s="17">
        <v>2494.6178929999996</v>
      </c>
      <c r="L151" s="18">
        <v>4.3000000000000009E-3</v>
      </c>
      <c r="M151" s="18">
        <v>1.1319318450690591E-3</v>
      </c>
      <c r="N151" s="18">
        <v>1.2367851963712885E-4</v>
      </c>
    </row>
    <row r="152" spans="2:14" ht="15" hidden="1" x14ac:dyDescent="0.25">
      <c r="B152" s="19" t="s">
        <v>1470</v>
      </c>
      <c r="C152" s="42" t="s">
        <v>1471</v>
      </c>
      <c r="D152" s="42" t="s">
        <v>174</v>
      </c>
      <c r="E152" s="42" t="s">
        <v>290</v>
      </c>
      <c r="F152" s="42" t="s">
        <v>1472</v>
      </c>
      <c r="G152" s="42" t="s">
        <v>331</v>
      </c>
      <c r="H152" s="42" t="s">
        <v>88</v>
      </c>
      <c r="I152" s="17">
        <v>925661.62</v>
      </c>
      <c r="J152" s="17">
        <v>345.5</v>
      </c>
      <c r="K152" s="17">
        <v>3198.1608421999986</v>
      </c>
      <c r="L152" s="18">
        <v>4.3999999999999994E-3</v>
      </c>
      <c r="M152" s="18">
        <v>1.4511641695095711E-3</v>
      </c>
      <c r="N152" s="18">
        <v>1.5855887173528308E-4</v>
      </c>
    </row>
    <row r="153" spans="2:14" ht="15" hidden="1" x14ac:dyDescent="0.25">
      <c r="B153" s="19" t="s">
        <v>1473</v>
      </c>
      <c r="C153" s="42" t="s">
        <v>1474</v>
      </c>
      <c r="D153" s="42" t="s">
        <v>174</v>
      </c>
      <c r="E153" s="42" t="s">
        <v>290</v>
      </c>
      <c r="F153" s="42" t="s">
        <v>705</v>
      </c>
      <c r="G153" s="42" t="s">
        <v>331</v>
      </c>
      <c r="H153" s="42" t="s">
        <v>88</v>
      </c>
      <c r="I153" s="17">
        <v>206048.45</v>
      </c>
      <c r="J153" s="17">
        <v>66</v>
      </c>
      <c r="K153" s="17">
        <v>135.98760000000001</v>
      </c>
      <c r="L153" s="18">
        <v>1.37E-2</v>
      </c>
      <c r="M153" s="18">
        <v>6.1704317685864219E-5</v>
      </c>
      <c r="N153" s="18">
        <v>6.742012515904786E-6</v>
      </c>
    </row>
    <row r="154" spans="2:14" ht="15" hidden="1" x14ac:dyDescent="0.25">
      <c r="B154" s="19" t="s">
        <v>1475</v>
      </c>
      <c r="C154" s="42" t="s">
        <v>1476</v>
      </c>
      <c r="D154" s="42" t="s">
        <v>174</v>
      </c>
      <c r="E154" s="42" t="s">
        <v>290</v>
      </c>
      <c r="F154" s="42" t="s">
        <v>891</v>
      </c>
      <c r="G154" s="42" t="s">
        <v>331</v>
      </c>
      <c r="H154" s="42" t="s">
        <v>88</v>
      </c>
      <c r="I154" s="17">
        <v>9079.369999999999</v>
      </c>
      <c r="J154" s="17">
        <v>11440</v>
      </c>
      <c r="K154" s="17">
        <v>1038.6799279999998</v>
      </c>
      <c r="L154" s="18">
        <v>1.9E-3</v>
      </c>
      <c r="M154" s="18">
        <v>4.7130059101890576E-4</v>
      </c>
      <c r="N154" s="18">
        <v>5.1495820755679784E-5</v>
      </c>
    </row>
    <row r="155" spans="2:14" ht="15" hidden="1" x14ac:dyDescent="0.25">
      <c r="B155" s="19" t="s">
        <v>1477</v>
      </c>
      <c r="C155" s="42" t="s">
        <v>1478</v>
      </c>
      <c r="D155" s="42" t="s">
        <v>174</v>
      </c>
      <c r="E155" s="42" t="s">
        <v>290</v>
      </c>
      <c r="F155" s="42" t="s">
        <v>1479</v>
      </c>
      <c r="G155" s="42" t="s">
        <v>331</v>
      </c>
      <c r="H155" s="42" t="s">
        <v>88</v>
      </c>
      <c r="I155" s="17">
        <v>400411.57</v>
      </c>
      <c r="J155" s="17">
        <v>355</v>
      </c>
      <c r="K155" s="17">
        <v>1421.4610735000001</v>
      </c>
      <c r="L155" s="18">
        <v>5.1999999999999998E-3</v>
      </c>
      <c r="M155" s="18">
        <v>6.4498737868256791E-4</v>
      </c>
      <c r="N155" s="18">
        <v>7.0473398665822862E-5</v>
      </c>
    </row>
    <row r="156" spans="2:14" ht="15" hidden="1" x14ac:dyDescent="0.25">
      <c r="B156" s="19" t="s">
        <v>1480</v>
      </c>
      <c r="C156" s="42" t="s">
        <v>1481</v>
      </c>
      <c r="D156" s="42" t="s">
        <v>174</v>
      </c>
      <c r="E156" s="42" t="s">
        <v>290</v>
      </c>
      <c r="F156" s="42" t="s">
        <v>897</v>
      </c>
      <c r="G156" s="42" t="s">
        <v>331</v>
      </c>
      <c r="H156" s="42" t="s">
        <v>88</v>
      </c>
      <c r="I156" s="17">
        <v>12117.570000000002</v>
      </c>
      <c r="J156" s="17">
        <v>52200</v>
      </c>
      <c r="K156" s="17">
        <v>6325.3675399999993</v>
      </c>
      <c r="L156" s="18">
        <v>1.2699999999999999E-2</v>
      </c>
      <c r="M156" s="18">
        <v>2.8701329251197413E-3</v>
      </c>
      <c r="N156" s="18">
        <v>3.1359996883817247E-4</v>
      </c>
    </row>
    <row r="157" spans="2:14" ht="15" hidden="1" x14ac:dyDescent="0.25">
      <c r="B157" s="19" t="s">
        <v>1482</v>
      </c>
      <c r="C157" s="42" t="s">
        <v>1483</v>
      </c>
      <c r="D157" s="42" t="s">
        <v>174</v>
      </c>
      <c r="E157" s="42" t="s">
        <v>290</v>
      </c>
      <c r="F157" s="42" t="s">
        <v>1484</v>
      </c>
      <c r="G157" s="42" t="s">
        <v>331</v>
      </c>
      <c r="H157" s="42" t="s">
        <v>88</v>
      </c>
      <c r="I157" s="17">
        <v>26589.530000000002</v>
      </c>
      <c r="J157" s="17">
        <v>2920</v>
      </c>
      <c r="K157" s="17">
        <v>776.81837599999983</v>
      </c>
      <c r="L157" s="18">
        <v>1.5000000000000002E-3</v>
      </c>
      <c r="M157" s="18">
        <v>3.5248101927617742E-4</v>
      </c>
      <c r="N157" s="18">
        <v>3.8513211598534195E-5</v>
      </c>
    </row>
    <row r="158" spans="2:14" ht="15" hidden="1" x14ac:dyDescent="0.25">
      <c r="B158" s="19" t="s">
        <v>1485</v>
      </c>
      <c r="C158" s="42" t="s">
        <v>1486</v>
      </c>
      <c r="D158" s="42" t="s">
        <v>174</v>
      </c>
      <c r="E158" s="42" t="s">
        <v>290</v>
      </c>
      <c r="F158" s="42" t="s">
        <v>678</v>
      </c>
      <c r="G158" s="42" t="s">
        <v>331</v>
      </c>
      <c r="H158" s="42" t="s">
        <v>88</v>
      </c>
      <c r="I158" s="17">
        <v>1985.77</v>
      </c>
      <c r="J158" s="17">
        <v>654.6</v>
      </c>
      <c r="K158" s="17">
        <v>12.995388740000001</v>
      </c>
      <c r="L158" s="18">
        <v>2.0000000000000001E-4</v>
      </c>
      <c r="M158" s="18">
        <v>5.8966523070063939E-6</v>
      </c>
      <c r="N158" s="18">
        <v>6.4428722570387395E-7</v>
      </c>
    </row>
    <row r="159" spans="2:14" ht="15" hidden="1" x14ac:dyDescent="0.25">
      <c r="B159" s="19" t="s">
        <v>1487</v>
      </c>
      <c r="C159" s="42" t="s">
        <v>1488</v>
      </c>
      <c r="D159" s="42" t="s">
        <v>174</v>
      </c>
      <c r="E159" s="42" t="s">
        <v>290</v>
      </c>
      <c r="F159" s="42" t="s">
        <v>1489</v>
      </c>
      <c r="G159" s="42" t="s">
        <v>408</v>
      </c>
      <c r="H159" s="42" t="s">
        <v>88</v>
      </c>
      <c r="I159" s="17">
        <v>25424.31</v>
      </c>
      <c r="J159" s="17">
        <v>1249</v>
      </c>
      <c r="K159" s="17">
        <v>317.55</v>
      </c>
      <c r="L159" s="18">
        <v>4.5999999999999999E-3</v>
      </c>
      <c r="M159" s="18">
        <v>1.4408818216621354E-4</v>
      </c>
      <c r="N159" s="18">
        <v>1.5743538928737362E-5</v>
      </c>
    </row>
    <row r="160" spans="2:14" ht="15" hidden="1" x14ac:dyDescent="0.25">
      <c r="B160" s="19" t="s">
        <v>1490</v>
      </c>
      <c r="C160" s="42" t="s">
        <v>1491</v>
      </c>
      <c r="D160" s="42" t="s">
        <v>174</v>
      </c>
      <c r="E160" s="42" t="s">
        <v>290</v>
      </c>
      <c r="F160" s="42" t="s">
        <v>1492</v>
      </c>
      <c r="G160" s="42" t="s">
        <v>408</v>
      </c>
      <c r="H160" s="42" t="s">
        <v>88</v>
      </c>
      <c r="I160" s="17">
        <v>87500</v>
      </c>
      <c r="J160" s="17">
        <v>997.6</v>
      </c>
      <c r="K160" s="17">
        <v>872.9</v>
      </c>
      <c r="L160" s="18">
        <v>3.9000000000000003E-3</v>
      </c>
      <c r="M160" s="18">
        <v>3.9607801673087006E-4</v>
      </c>
      <c r="N160" s="18">
        <v>4.3276759977625072E-5</v>
      </c>
    </row>
    <row r="161" spans="2:14" ht="15" hidden="1" x14ac:dyDescent="0.25">
      <c r="B161" s="19" t="s">
        <v>1493</v>
      </c>
      <c r="C161" s="42" t="s">
        <v>1494</v>
      </c>
      <c r="D161" s="42" t="s">
        <v>174</v>
      </c>
      <c r="E161" s="42" t="s">
        <v>290</v>
      </c>
      <c r="F161" s="42" t="s">
        <v>1495</v>
      </c>
      <c r="G161" s="42" t="s">
        <v>408</v>
      </c>
      <c r="H161" s="42" t="s">
        <v>88</v>
      </c>
      <c r="I161" s="17">
        <v>214269.99999999994</v>
      </c>
      <c r="J161" s="17">
        <v>99.7</v>
      </c>
      <c r="K161" s="17">
        <v>213.63</v>
      </c>
      <c r="L161" s="18">
        <v>2.8000000000000004E-3</v>
      </c>
      <c r="M161" s="18">
        <v>9.6934524818668549E-5</v>
      </c>
      <c r="N161" s="18">
        <v>1.0591378432833136E-5</v>
      </c>
    </row>
    <row r="162" spans="2:14" ht="15" hidden="1" x14ac:dyDescent="0.25">
      <c r="B162" s="19" t="s">
        <v>1496</v>
      </c>
      <c r="C162" s="42" t="s">
        <v>1497</v>
      </c>
      <c r="D162" s="42" t="s">
        <v>174</v>
      </c>
      <c r="E162" s="42" t="s">
        <v>290</v>
      </c>
      <c r="F162" s="42" t="s">
        <v>1498</v>
      </c>
      <c r="G162" s="42" t="s">
        <v>837</v>
      </c>
      <c r="H162" s="42" t="s">
        <v>88</v>
      </c>
      <c r="I162" s="17">
        <v>9502.8800000000028</v>
      </c>
      <c r="J162" s="17">
        <v>5839</v>
      </c>
      <c r="K162" s="17">
        <v>554.87316319999979</v>
      </c>
      <c r="L162" s="18">
        <v>8.9999999999999998E-4</v>
      </c>
      <c r="M162" s="18">
        <v>2.5177347006236718E-4</v>
      </c>
      <c r="N162" s="18">
        <v>2.7509580366401622E-5</v>
      </c>
    </row>
    <row r="163" spans="2:14" ht="15" hidden="1" x14ac:dyDescent="0.25">
      <c r="B163" s="19" t="s">
        <v>1499</v>
      </c>
      <c r="C163" s="42" t="s">
        <v>1500</v>
      </c>
      <c r="D163" s="42" t="s">
        <v>174</v>
      </c>
      <c r="E163" s="42" t="s">
        <v>290</v>
      </c>
      <c r="F163" s="42" t="s">
        <v>1501</v>
      </c>
      <c r="G163" s="42" t="s">
        <v>1172</v>
      </c>
      <c r="H163" s="42" t="s">
        <v>88</v>
      </c>
      <c r="I163" s="17">
        <v>936340.62</v>
      </c>
      <c r="J163" s="17">
        <v>130</v>
      </c>
      <c r="K163" s="17">
        <v>1217.2428060000002</v>
      </c>
      <c r="L163" s="18">
        <v>1.8000000000000004E-3</v>
      </c>
      <c r="M163" s="18">
        <v>5.5232342362286548E-4</v>
      </c>
      <c r="N163" s="18">
        <v>6.0348636441462769E-5</v>
      </c>
    </row>
    <row r="164" spans="2:14" ht="15" hidden="1" x14ac:dyDescent="0.25">
      <c r="B164" s="19" t="s">
        <v>1502</v>
      </c>
      <c r="C164" s="42" t="s">
        <v>1503</v>
      </c>
      <c r="D164" s="42" t="s">
        <v>174</v>
      </c>
      <c r="E164" s="42" t="s">
        <v>290</v>
      </c>
      <c r="F164" s="42" t="s">
        <v>1504</v>
      </c>
      <c r="G164" s="42" t="s">
        <v>1172</v>
      </c>
      <c r="H164" s="42" t="s">
        <v>88</v>
      </c>
      <c r="I164" s="17">
        <v>111847.52</v>
      </c>
      <c r="J164" s="17">
        <v>732.9</v>
      </c>
      <c r="K164" s="17">
        <v>819.72277407999991</v>
      </c>
      <c r="L164" s="18">
        <v>3.3000000000000008E-3</v>
      </c>
      <c r="M164" s="18">
        <v>3.7194887229549022E-4</v>
      </c>
      <c r="N164" s="18">
        <v>4.0640331930407995E-5</v>
      </c>
    </row>
    <row r="165" spans="2:14" ht="15" hidden="1" x14ac:dyDescent="0.25">
      <c r="B165" s="19" t="s">
        <v>1505</v>
      </c>
      <c r="C165" s="42" t="s">
        <v>1506</v>
      </c>
      <c r="D165" s="42" t="s">
        <v>174</v>
      </c>
      <c r="E165" s="42" t="s">
        <v>290</v>
      </c>
      <c r="F165" s="42" t="s">
        <v>1507</v>
      </c>
      <c r="G165" s="42" t="s">
        <v>347</v>
      </c>
      <c r="H165" s="42" t="s">
        <v>88</v>
      </c>
      <c r="I165" s="17">
        <v>212038.76999999996</v>
      </c>
      <c r="J165" s="17">
        <v>1310</v>
      </c>
      <c r="K165" s="17">
        <v>2777.7034950000002</v>
      </c>
      <c r="L165" s="18">
        <v>2.0899999999999998E-2</v>
      </c>
      <c r="M165" s="18">
        <v>1.2603818207881847E-3</v>
      </c>
      <c r="N165" s="18">
        <v>1.3771337775475462E-4</v>
      </c>
    </row>
    <row r="166" spans="2:14" ht="15" hidden="1" x14ac:dyDescent="0.25">
      <c r="B166" s="19" t="s">
        <v>1508</v>
      </c>
      <c r="C166" s="42" t="s">
        <v>1509</v>
      </c>
      <c r="D166" s="42" t="s">
        <v>174</v>
      </c>
      <c r="E166" s="42" t="s">
        <v>290</v>
      </c>
      <c r="F166" s="42" t="s">
        <v>1510</v>
      </c>
      <c r="G166" s="42" t="s">
        <v>519</v>
      </c>
      <c r="H166" s="42" t="s">
        <v>88</v>
      </c>
      <c r="I166" s="17">
        <v>97883.23</v>
      </c>
      <c r="J166" s="17">
        <v>3494</v>
      </c>
      <c r="K166" s="17">
        <v>3420.0428762000006</v>
      </c>
      <c r="L166" s="18">
        <v>7.3000000000000009E-3</v>
      </c>
      <c r="M166" s="18">
        <v>1.5518430513688129E-3</v>
      </c>
      <c r="N166" s="18">
        <v>1.6955937067991055E-4</v>
      </c>
    </row>
    <row r="167" spans="2:14" ht="15" hidden="1" x14ac:dyDescent="0.25">
      <c r="B167" s="19" t="s">
        <v>1511</v>
      </c>
      <c r="C167" s="42" t="s">
        <v>1512</v>
      </c>
      <c r="D167" s="42" t="s">
        <v>174</v>
      </c>
      <c r="E167" s="42" t="s">
        <v>290</v>
      </c>
      <c r="F167" s="42" t="s">
        <v>1513</v>
      </c>
      <c r="G167" s="42" t="s">
        <v>519</v>
      </c>
      <c r="H167" s="42" t="s">
        <v>88</v>
      </c>
      <c r="I167" s="17">
        <v>97104.13</v>
      </c>
      <c r="J167" s="17">
        <v>4713</v>
      </c>
      <c r="K167" s="17">
        <v>4576.5113369000001</v>
      </c>
      <c r="L167" s="18">
        <v>6.5000000000000014E-3</v>
      </c>
      <c r="M167" s="18">
        <v>2.0765901407557505E-3</v>
      </c>
      <c r="N167" s="18">
        <v>2.2689492801225951E-4</v>
      </c>
    </row>
    <row r="168" spans="2:14" ht="15" hidden="1" x14ac:dyDescent="0.25">
      <c r="B168" s="19" t="s">
        <v>1514</v>
      </c>
      <c r="C168" s="42" t="s">
        <v>1515</v>
      </c>
      <c r="D168" s="42" t="s">
        <v>174</v>
      </c>
      <c r="E168" s="42" t="s">
        <v>290</v>
      </c>
      <c r="F168" s="42" t="s">
        <v>1516</v>
      </c>
      <c r="G168" s="42" t="s">
        <v>1176</v>
      </c>
      <c r="H168" s="42" t="s">
        <v>88</v>
      </c>
      <c r="I168" s="17">
        <v>36211.240000000013</v>
      </c>
      <c r="J168" s="17">
        <v>1719</v>
      </c>
      <c r="K168" s="17">
        <v>622.46481560000018</v>
      </c>
      <c r="L168" s="18">
        <v>8.9999999999999998E-4</v>
      </c>
      <c r="M168" s="18">
        <v>2.8244315459685513E-4</v>
      </c>
      <c r="N168" s="18">
        <v>3.0860648893616519E-5</v>
      </c>
    </row>
    <row r="169" spans="2:14" ht="15" hidden="1" x14ac:dyDescent="0.25">
      <c r="B169" s="19" t="s">
        <v>1517</v>
      </c>
      <c r="C169" s="42" t="s">
        <v>1518</v>
      </c>
      <c r="D169" s="42" t="s">
        <v>174</v>
      </c>
      <c r="E169" s="42" t="s">
        <v>290</v>
      </c>
      <c r="F169" s="42" t="s">
        <v>1519</v>
      </c>
      <c r="G169" s="42" t="s">
        <v>1176</v>
      </c>
      <c r="H169" s="42" t="s">
        <v>88</v>
      </c>
      <c r="I169" s="17">
        <v>45584.299999999996</v>
      </c>
      <c r="J169" s="17">
        <v>3594</v>
      </c>
      <c r="K169" s="17">
        <v>1638.301442</v>
      </c>
      <c r="L169" s="18">
        <v>8.0999999999999996E-3</v>
      </c>
      <c r="M169" s="18">
        <v>7.4337860689046231E-4</v>
      </c>
      <c r="N169" s="18">
        <v>8.1223941203380727E-5</v>
      </c>
    </row>
    <row r="170" spans="2:14" ht="15" hidden="1" x14ac:dyDescent="0.25">
      <c r="B170" s="19" t="s">
        <v>1520</v>
      </c>
      <c r="C170" s="42" t="s">
        <v>1521</v>
      </c>
      <c r="D170" s="42" t="s">
        <v>174</v>
      </c>
      <c r="E170" s="42" t="s">
        <v>290</v>
      </c>
      <c r="F170" s="42" t="s">
        <v>1522</v>
      </c>
      <c r="G170" s="42" t="s">
        <v>529</v>
      </c>
      <c r="H170" s="42" t="s">
        <v>88</v>
      </c>
      <c r="I170" s="17">
        <v>68467</v>
      </c>
      <c r="J170" s="17">
        <v>3547</v>
      </c>
      <c r="K170" s="17">
        <v>2428.5300000000002</v>
      </c>
      <c r="L170" s="18">
        <v>5.4000000000000003E-3</v>
      </c>
      <c r="M170" s="18">
        <v>1.1019444907451254E-3</v>
      </c>
      <c r="N170" s="18">
        <v>1.2040200470668098E-4</v>
      </c>
    </row>
    <row r="171" spans="2:14" ht="15" hidden="1" x14ac:dyDescent="0.25">
      <c r="B171" s="19" t="s">
        <v>1523</v>
      </c>
      <c r="C171" s="42" t="s">
        <v>1524</v>
      </c>
      <c r="D171" s="42" t="s">
        <v>174</v>
      </c>
      <c r="E171" s="42" t="s">
        <v>290</v>
      </c>
      <c r="F171" s="42" t="s">
        <v>1525</v>
      </c>
      <c r="G171" s="42" t="s">
        <v>529</v>
      </c>
      <c r="H171" s="42" t="s">
        <v>88</v>
      </c>
      <c r="I171" s="17">
        <v>136223.18</v>
      </c>
      <c r="J171" s="17">
        <v>890</v>
      </c>
      <c r="K171" s="17">
        <v>1212.3899999999999</v>
      </c>
      <c r="L171" s="18">
        <v>5.1999999999999998E-3</v>
      </c>
      <c r="M171" s="18">
        <v>5.5012146489212912E-4</v>
      </c>
      <c r="N171" s="18">
        <v>6.0108043337464606E-5</v>
      </c>
    </row>
    <row r="172" spans="2:14" ht="15" hidden="1" x14ac:dyDescent="0.25">
      <c r="B172" s="19" t="s">
        <v>1526</v>
      </c>
      <c r="C172" s="42" t="s">
        <v>1527</v>
      </c>
      <c r="D172" s="42" t="s">
        <v>174</v>
      </c>
      <c r="E172" s="42" t="s">
        <v>290</v>
      </c>
      <c r="F172" s="42" t="s">
        <v>1528</v>
      </c>
      <c r="G172" s="42" t="s">
        <v>529</v>
      </c>
      <c r="H172" s="42" t="s">
        <v>88</v>
      </c>
      <c r="I172" s="17">
        <v>40169</v>
      </c>
      <c r="J172" s="17">
        <v>5292</v>
      </c>
      <c r="K172" s="17">
        <v>2125.7400000000002</v>
      </c>
      <c r="L172" s="18">
        <v>5.0000000000000001E-3</v>
      </c>
      <c r="M172" s="18">
        <v>9.6455365252088427E-4</v>
      </c>
      <c r="N172" s="18">
        <v>1.0539023915091848E-4</v>
      </c>
    </row>
    <row r="173" spans="2:14" ht="15" hidden="1" x14ac:dyDescent="0.25">
      <c r="B173" s="19" t="s">
        <v>1529</v>
      </c>
      <c r="C173" s="42" t="s">
        <v>1530</v>
      </c>
      <c r="D173" s="42" t="s">
        <v>174</v>
      </c>
      <c r="E173" s="42" t="s">
        <v>290</v>
      </c>
      <c r="F173" s="42" t="s">
        <v>934</v>
      </c>
      <c r="G173" s="42" t="s">
        <v>364</v>
      </c>
      <c r="H173" s="42" t="s">
        <v>88</v>
      </c>
      <c r="I173" s="17">
        <v>82692.469999999987</v>
      </c>
      <c r="J173" s="17">
        <v>2390</v>
      </c>
      <c r="K173" s="17">
        <v>1976.3475330000001</v>
      </c>
      <c r="L173" s="18">
        <v>3.9000000000000003E-3</v>
      </c>
      <c r="M173" s="18">
        <v>8.9676688193560301E-4</v>
      </c>
      <c r="N173" s="18">
        <v>9.7983638238071321E-5</v>
      </c>
    </row>
    <row r="174" spans="2:14" hidden="1" x14ac:dyDescent="0.2">
      <c r="B174" s="43"/>
      <c r="C174" s="44"/>
      <c r="D174" s="44"/>
      <c r="E174" s="44"/>
      <c r="F174" s="44"/>
      <c r="G174" s="44"/>
      <c r="H174" s="44"/>
      <c r="I174" s="22"/>
      <c r="J174" s="22"/>
      <c r="K174" s="22"/>
      <c r="L174" s="22"/>
      <c r="M174" s="22"/>
      <c r="N174" s="22"/>
    </row>
    <row r="175" spans="2:14" ht="15" hidden="1" x14ac:dyDescent="0.25">
      <c r="B175" s="16" t="s">
        <v>1531</v>
      </c>
      <c r="C175" s="41"/>
      <c r="D175" s="41"/>
      <c r="E175" s="41"/>
      <c r="F175" s="41"/>
      <c r="G175" s="41"/>
      <c r="H175" s="41"/>
      <c r="I175" s="17"/>
      <c r="J175" s="17"/>
      <c r="K175" s="17"/>
      <c r="L175" s="18"/>
      <c r="M175" s="18"/>
      <c r="N175" s="18"/>
    </row>
    <row r="176" spans="2:14" ht="15" hidden="1" x14ac:dyDescent="0.25">
      <c r="B176" s="19" t="s">
        <v>102</v>
      </c>
      <c r="C176" s="42" t="s">
        <v>102</v>
      </c>
      <c r="D176" s="42" t="s">
        <v>102</v>
      </c>
      <c r="E176" s="42" t="s">
        <v>102</v>
      </c>
      <c r="F176" s="42" t="s">
        <v>102</v>
      </c>
      <c r="G176" s="42" t="s">
        <v>102</v>
      </c>
      <c r="H176" s="42" t="s">
        <v>102</v>
      </c>
      <c r="I176" s="17">
        <v>0</v>
      </c>
      <c r="J176" s="17">
        <v>0</v>
      </c>
      <c r="K176" s="17"/>
      <c r="L176" s="18">
        <v>0</v>
      </c>
      <c r="M176" s="18"/>
      <c r="N176" s="18"/>
    </row>
    <row r="177" spans="2:14" hidden="1" x14ac:dyDescent="0.2">
      <c r="B177" s="43"/>
      <c r="C177" s="44"/>
      <c r="D177" s="44"/>
      <c r="E177" s="44"/>
      <c r="F177" s="44"/>
      <c r="G177" s="44"/>
      <c r="H177" s="44"/>
      <c r="I177" s="22"/>
      <c r="J177" s="22"/>
      <c r="K177" s="22"/>
      <c r="L177" s="22"/>
      <c r="M177" s="22"/>
      <c r="N177" s="22"/>
    </row>
    <row r="178" spans="2:14" ht="15" hidden="1" x14ac:dyDescent="0.25">
      <c r="B178" s="23" t="s">
        <v>152</v>
      </c>
      <c r="C178" s="41"/>
      <c r="D178" s="41"/>
      <c r="E178" s="41"/>
      <c r="F178" s="41"/>
      <c r="G178" s="41"/>
      <c r="H178" s="41"/>
      <c r="I178" s="17"/>
      <c r="J178" s="17"/>
      <c r="K178" s="17">
        <v>640583.76945883455</v>
      </c>
      <c r="L178" s="18"/>
      <c r="M178" s="18">
        <v>0.29066462247363967</v>
      </c>
      <c r="N178" s="18">
        <v>3.1758952957305873E-2</v>
      </c>
    </row>
    <row r="179" spans="2:14" ht="15" hidden="1" x14ac:dyDescent="0.25">
      <c r="B179" s="16" t="s">
        <v>284</v>
      </c>
      <c r="C179" s="41"/>
      <c r="D179" s="41"/>
      <c r="E179" s="41"/>
      <c r="F179" s="41"/>
      <c r="G179" s="41"/>
      <c r="H179" s="41"/>
      <c r="I179" s="17"/>
      <c r="J179" s="17"/>
      <c r="K179" s="17">
        <v>77950.203791797961</v>
      </c>
      <c r="L179" s="18"/>
      <c r="M179" s="18">
        <v>3.5369872976999069E-2</v>
      </c>
      <c r="N179" s="18">
        <v>3.86462625696483E-3</v>
      </c>
    </row>
    <row r="180" spans="2:14" ht="15" hidden="1" x14ac:dyDescent="0.25">
      <c r="B180" s="19" t="s">
        <v>1532</v>
      </c>
      <c r="C180" s="42" t="s">
        <v>1533</v>
      </c>
      <c r="D180" s="42" t="s">
        <v>1534</v>
      </c>
      <c r="E180" s="42" t="s">
        <v>946</v>
      </c>
      <c r="F180" s="42" t="s">
        <v>1535</v>
      </c>
      <c r="G180" s="42" t="s">
        <v>1008</v>
      </c>
      <c r="H180" s="42" t="s">
        <v>50</v>
      </c>
      <c r="I180" s="17">
        <v>312909.99999999994</v>
      </c>
      <c r="J180" s="17">
        <v>37.22</v>
      </c>
      <c r="K180" s="17">
        <v>3105.8019046200002</v>
      </c>
      <c r="L180" s="18">
        <v>1.7399999999999999E-2</v>
      </c>
      <c r="M180" s="18">
        <v>1.4092563394900316E-3</v>
      </c>
      <c r="N180" s="18">
        <v>1.5397988723140171E-4</v>
      </c>
    </row>
    <row r="181" spans="2:14" ht="15" hidden="1" x14ac:dyDescent="0.25">
      <c r="B181" s="19" t="s">
        <v>1536</v>
      </c>
      <c r="C181" s="42" t="s">
        <v>1537</v>
      </c>
      <c r="D181" s="42" t="s">
        <v>1534</v>
      </c>
      <c r="E181" s="42" t="s">
        <v>946</v>
      </c>
      <c r="F181" s="42" t="s">
        <v>1538</v>
      </c>
      <c r="G181" s="42" t="s">
        <v>1023</v>
      </c>
      <c r="H181" s="42" t="s">
        <v>50</v>
      </c>
      <c r="I181" s="17">
        <v>1071.96</v>
      </c>
      <c r="J181" s="17">
        <v>599</v>
      </c>
      <c r="K181" s="17">
        <v>23.214350580999998</v>
      </c>
      <c r="L181" s="18">
        <v>0</v>
      </c>
      <c r="M181" s="18">
        <v>1.0533502048135641E-5</v>
      </c>
      <c r="N181" s="18">
        <v>1.150924364910503E-6</v>
      </c>
    </row>
    <row r="182" spans="2:14" ht="15" hidden="1" x14ac:dyDescent="0.25">
      <c r="B182" s="19" t="s">
        <v>1539</v>
      </c>
      <c r="C182" s="42" t="s">
        <v>1540</v>
      </c>
      <c r="D182" s="42" t="s">
        <v>1534</v>
      </c>
      <c r="E182" s="42" t="s">
        <v>290</v>
      </c>
      <c r="F182" s="42" t="s">
        <v>1541</v>
      </c>
      <c r="G182" s="42" t="s">
        <v>1542</v>
      </c>
      <c r="H182" s="42" t="s">
        <v>50</v>
      </c>
      <c r="I182" s="17">
        <v>3880.33</v>
      </c>
      <c r="J182" s="17">
        <v>1060</v>
      </c>
      <c r="K182" s="17">
        <v>148.69028752399998</v>
      </c>
      <c r="L182" s="18">
        <v>1E-4</v>
      </c>
      <c r="M182" s="18">
        <v>6.7468156936245559E-5</v>
      </c>
      <c r="N182" s="18">
        <v>7.3717881592166425E-6</v>
      </c>
    </row>
    <row r="183" spans="2:14" ht="15" hidden="1" x14ac:dyDescent="0.25">
      <c r="B183" s="19" t="s">
        <v>1543</v>
      </c>
      <c r="C183" s="42" t="s">
        <v>1544</v>
      </c>
      <c r="D183" s="42" t="s">
        <v>1534</v>
      </c>
      <c r="E183" s="42" t="s">
        <v>946</v>
      </c>
      <c r="F183" s="42" t="s">
        <v>1545</v>
      </c>
      <c r="G183" s="42" t="s">
        <v>1542</v>
      </c>
      <c r="H183" s="42" t="s">
        <v>50</v>
      </c>
      <c r="I183" s="17">
        <v>5375.119999999999</v>
      </c>
      <c r="J183" s="17">
        <v>1060</v>
      </c>
      <c r="K183" s="17">
        <v>205.96922323999996</v>
      </c>
      <c r="L183" s="18">
        <v>1E-4</v>
      </c>
      <c r="M183" s="18">
        <v>9.3458450508073106E-5</v>
      </c>
      <c r="N183" s="18">
        <v>1.0211571356324155E-5</v>
      </c>
    </row>
    <row r="184" spans="2:14" ht="15" hidden="1" x14ac:dyDescent="0.25">
      <c r="B184" s="19" t="s">
        <v>1546</v>
      </c>
      <c r="C184" s="42" t="s">
        <v>1547</v>
      </c>
      <c r="D184" s="42" t="s">
        <v>1534</v>
      </c>
      <c r="E184" s="42" t="s">
        <v>946</v>
      </c>
      <c r="F184" s="42" t="s">
        <v>1259</v>
      </c>
      <c r="G184" s="42" t="s">
        <v>1542</v>
      </c>
      <c r="H184" s="42" t="s">
        <v>50</v>
      </c>
      <c r="I184" s="17">
        <v>15679.929999999998</v>
      </c>
      <c r="J184" s="17">
        <v>2987</v>
      </c>
      <c r="K184" s="17">
        <v>1693.133229867</v>
      </c>
      <c r="L184" s="18">
        <v>2.0000000000000001E-4</v>
      </c>
      <c r="M184" s="18">
        <v>7.6825850813020237E-4</v>
      </c>
      <c r="N184" s="18">
        <v>8.3942399357423829E-5</v>
      </c>
    </row>
    <row r="185" spans="2:14" ht="15" hidden="1" x14ac:dyDescent="0.25">
      <c r="B185" s="19" t="s">
        <v>1548</v>
      </c>
      <c r="C185" s="42" t="s">
        <v>1549</v>
      </c>
      <c r="D185" s="42" t="s">
        <v>1550</v>
      </c>
      <c r="E185" s="42" t="s">
        <v>946</v>
      </c>
      <c r="F185" s="42" t="s">
        <v>1551</v>
      </c>
      <c r="G185" s="42" t="s">
        <v>1052</v>
      </c>
      <c r="H185" s="42" t="s">
        <v>52</v>
      </c>
      <c r="I185" s="17">
        <v>119660.14000000001</v>
      </c>
      <c r="J185" s="17">
        <v>103.5</v>
      </c>
      <c r="K185" s="17">
        <v>556.85534914400012</v>
      </c>
      <c r="L185" s="18">
        <v>1.1999999999999999E-3</v>
      </c>
      <c r="M185" s="18">
        <v>2.5267288612089791E-4</v>
      </c>
      <c r="N185" s="18">
        <v>2.7607853462208158E-5</v>
      </c>
    </row>
    <row r="186" spans="2:14" ht="15" hidden="1" x14ac:dyDescent="0.25">
      <c r="B186" s="19" t="s">
        <v>1552</v>
      </c>
      <c r="C186" s="42" t="s">
        <v>1553</v>
      </c>
      <c r="D186" s="42" t="s">
        <v>1534</v>
      </c>
      <c r="E186" s="42" t="s">
        <v>946</v>
      </c>
      <c r="F186" s="42" t="s">
        <v>1154</v>
      </c>
      <c r="G186" s="42" t="s">
        <v>985</v>
      </c>
      <c r="H186" s="42" t="s">
        <v>50</v>
      </c>
      <c r="I186" s="17">
        <v>20730.200000000004</v>
      </c>
      <c r="J186" s="17">
        <v>4782</v>
      </c>
      <c r="K186" s="17">
        <v>3583.9919033239994</v>
      </c>
      <c r="L186" s="18">
        <v>1E-3</v>
      </c>
      <c r="M186" s="18">
        <v>1.6262348551358298E-3</v>
      </c>
      <c r="N186" s="18">
        <v>1.776876587947123E-4</v>
      </c>
    </row>
    <row r="187" spans="2:14" ht="15" x14ac:dyDescent="0.25">
      <c r="B187" s="19" t="s">
        <v>1554</v>
      </c>
      <c r="C187" s="42" t="s">
        <v>1555</v>
      </c>
      <c r="D187" s="42" t="s">
        <v>1534</v>
      </c>
      <c r="E187" s="42" t="s">
        <v>946</v>
      </c>
      <c r="F187" s="42" t="s">
        <v>1365</v>
      </c>
      <c r="G187" s="42" t="s">
        <v>1556</v>
      </c>
      <c r="H187" s="42" t="s">
        <v>50</v>
      </c>
      <c r="I187" s="17">
        <v>31658.95</v>
      </c>
      <c r="J187" s="17">
        <v>535</v>
      </c>
      <c r="K187" s="17">
        <v>612.31263374399998</v>
      </c>
      <c r="L187" s="18">
        <v>1E-3</v>
      </c>
      <c r="M187" s="18">
        <v>2.7783660624651062E-4</v>
      </c>
      <c r="N187" s="18">
        <v>3.0357322581975642E-5</v>
      </c>
    </row>
    <row r="188" spans="2:14" ht="15" hidden="1" x14ac:dyDescent="0.25">
      <c r="B188" s="19" t="s">
        <v>1557</v>
      </c>
      <c r="C188" s="42" t="s">
        <v>1558</v>
      </c>
      <c r="D188" s="42" t="s">
        <v>1534</v>
      </c>
      <c r="E188" s="42" t="s">
        <v>946</v>
      </c>
      <c r="F188" s="42" t="s">
        <v>1559</v>
      </c>
      <c r="G188" s="42" t="s">
        <v>1556</v>
      </c>
      <c r="H188" s="42" t="s">
        <v>50</v>
      </c>
      <c r="I188" s="17">
        <v>45308.390000000007</v>
      </c>
      <c r="J188" s="17">
        <v>2630</v>
      </c>
      <c r="K188" s="17">
        <v>4308.0409635550013</v>
      </c>
      <c r="L188" s="18">
        <v>1.5999999999999999E-3</v>
      </c>
      <c r="M188" s="18">
        <v>1.9547718190402238E-3</v>
      </c>
      <c r="N188" s="18">
        <v>2.1358466577333764E-4</v>
      </c>
    </row>
    <row r="189" spans="2:14" ht="15" hidden="1" x14ac:dyDescent="0.25">
      <c r="B189" s="19" t="s">
        <v>1560</v>
      </c>
      <c r="C189" s="42" t="s">
        <v>1561</v>
      </c>
      <c r="D189" s="42" t="s">
        <v>1534</v>
      </c>
      <c r="E189" s="42" t="s">
        <v>946</v>
      </c>
      <c r="F189" s="42" t="s">
        <v>1359</v>
      </c>
      <c r="G189" s="42" t="s">
        <v>1556</v>
      </c>
      <c r="H189" s="42" t="s">
        <v>50</v>
      </c>
      <c r="I189" s="17">
        <v>66477.86</v>
      </c>
      <c r="J189" s="17">
        <v>121</v>
      </c>
      <c r="K189" s="17">
        <v>290.82131461699998</v>
      </c>
      <c r="L189" s="18">
        <v>5.0000000000000001E-4</v>
      </c>
      <c r="M189" s="18">
        <v>1.3196005214407807E-4</v>
      </c>
      <c r="N189" s="18">
        <v>1.4418380374678994E-5</v>
      </c>
    </row>
    <row r="190" spans="2:14" ht="15" hidden="1" x14ac:dyDescent="0.25">
      <c r="B190" s="19" t="s">
        <v>1562</v>
      </c>
      <c r="C190" s="42" t="s">
        <v>1563</v>
      </c>
      <c r="D190" s="42" t="s">
        <v>1534</v>
      </c>
      <c r="E190" s="42" t="s">
        <v>946</v>
      </c>
      <c r="F190" s="42" t="s">
        <v>1564</v>
      </c>
      <c r="G190" s="42" t="s">
        <v>1556</v>
      </c>
      <c r="H190" s="42" t="s">
        <v>50</v>
      </c>
      <c r="I190" s="17">
        <v>27987.179999999997</v>
      </c>
      <c r="J190" s="17">
        <v>948</v>
      </c>
      <c r="K190" s="17">
        <v>959.2204222260001</v>
      </c>
      <c r="L190" s="18">
        <v>2.0000000000000001E-4</v>
      </c>
      <c r="M190" s="18">
        <v>4.3524587288695376E-4</v>
      </c>
      <c r="N190" s="18">
        <v>4.7556366111021636E-5</v>
      </c>
    </row>
    <row r="191" spans="2:14" ht="15" hidden="1" x14ac:dyDescent="0.25">
      <c r="B191" s="19" t="s">
        <v>1565</v>
      </c>
      <c r="C191" s="42" t="s">
        <v>1566</v>
      </c>
      <c r="D191" s="42" t="s">
        <v>1534</v>
      </c>
      <c r="E191" s="42" t="s">
        <v>946</v>
      </c>
      <c r="F191" s="42" t="s">
        <v>1101</v>
      </c>
      <c r="G191" s="42" t="s">
        <v>1556</v>
      </c>
      <c r="H191" s="42" t="s">
        <v>50</v>
      </c>
      <c r="I191" s="17">
        <v>76614.320000000036</v>
      </c>
      <c r="J191" s="17">
        <v>3271</v>
      </c>
      <c r="K191" s="17">
        <v>9058.9947089670004</v>
      </c>
      <c r="L191" s="18">
        <v>0</v>
      </c>
      <c r="M191" s="18">
        <v>4.1105151310609402E-3</v>
      </c>
      <c r="N191" s="18">
        <v>4.4912812425081957E-4</v>
      </c>
    </row>
    <row r="192" spans="2:14" ht="15" hidden="1" x14ac:dyDescent="0.25">
      <c r="B192" s="19" t="s">
        <v>1567</v>
      </c>
      <c r="C192" s="42" t="s">
        <v>1568</v>
      </c>
      <c r="D192" s="42" t="s">
        <v>1534</v>
      </c>
      <c r="E192" s="42" t="s">
        <v>946</v>
      </c>
      <c r="F192" s="42" t="s">
        <v>1569</v>
      </c>
      <c r="G192" s="42" t="s">
        <v>1570</v>
      </c>
      <c r="H192" s="42" t="s">
        <v>50</v>
      </c>
      <c r="I192" s="17">
        <v>135459.93</v>
      </c>
      <c r="J192" s="17">
        <v>487</v>
      </c>
      <c r="K192" s="17">
        <v>10921.106261999999</v>
      </c>
      <c r="L192" s="18">
        <v>3.2000000000000002E-3</v>
      </c>
      <c r="M192" s="18">
        <v>4.9554474839730162E-3</v>
      </c>
      <c r="N192" s="18">
        <v>5.414481548753719E-4</v>
      </c>
    </row>
    <row r="193" spans="2:14" ht="15" hidden="1" x14ac:dyDescent="0.25">
      <c r="B193" s="19" t="s">
        <v>1571</v>
      </c>
      <c r="C193" s="42" t="s">
        <v>1572</v>
      </c>
      <c r="D193" s="42" t="s">
        <v>1573</v>
      </c>
      <c r="E193" s="42" t="s">
        <v>946</v>
      </c>
      <c r="F193" s="42" t="s">
        <v>1574</v>
      </c>
      <c r="G193" s="42" t="s">
        <v>1575</v>
      </c>
      <c r="H193" s="42" t="s">
        <v>51</v>
      </c>
      <c r="I193" s="17">
        <v>60606.47</v>
      </c>
      <c r="J193" s="17">
        <v>376</v>
      </c>
      <c r="K193" s="17">
        <v>884.67829696400008</v>
      </c>
      <c r="L193" s="18">
        <v>2.0000000000000001E-4</v>
      </c>
      <c r="M193" s="18">
        <v>4.0142241414405414E-4</v>
      </c>
      <c r="N193" s="18">
        <v>4.3860706054674243E-5</v>
      </c>
    </row>
    <row r="194" spans="2:14" ht="15" hidden="1" x14ac:dyDescent="0.25">
      <c r="B194" s="19" t="s">
        <v>1576</v>
      </c>
      <c r="C194" s="42" t="s">
        <v>1577</v>
      </c>
      <c r="D194" s="42" t="s">
        <v>1534</v>
      </c>
      <c r="E194" s="42" t="s">
        <v>946</v>
      </c>
      <c r="F194" s="42" t="s">
        <v>1578</v>
      </c>
      <c r="G194" s="42" t="s">
        <v>1066</v>
      </c>
      <c r="H194" s="42" t="s">
        <v>50</v>
      </c>
      <c r="I194" s="17">
        <v>120831.25</v>
      </c>
      <c r="J194" s="17">
        <v>5095</v>
      </c>
      <c r="K194" s="17">
        <v>22255.96679321499</v>
      </c>
      <c r="L194" s="18">
        <v>2.1999999999999997E-3</v>
      </c>
      <c r="M194" s="18">
        <v>1.0098635797782902E-2</v>
      </c>
      <c r="N194" s="18">
        <v>1.1034094775804321E-3</v>
      </c>
    </row>
    <row r="195" spans="2:14" ht="15" hidden="1" x14ac:dyDescent="0.25">
      <c r="B195" s="19" t="s">
        <v>1579</v>
      </c>
      <c r="C195" s="42" t="s">
        <v>1580</v>
      </c>
      <c r="D195" s="42" t="s">
        <v>1534</v>
      </c>
      <c r="E195" s="42" t="s">
        <v>946</v>
      </c>
      <c r="F195" s="42" t="s">
        <v>1253</v>
      </c>
      <c r="G195" s="42" t="s">
        <v>1066</v>
      </c>
      <c r="H195" s="42" t="s">
        <v>50</v>
      </c>
      <c r="I195" s="17">
        <v>45631.33</v>
      </c>
      <c r="J195" s="17">
        <v>1862</v>
      </c>
      <c r="K195" s="17">
        <v>3071.5609852629987</v>
      </c>
      <c r="L195" s="18">
        <v>1.5999999999999999E-3</v>
      </c>
      <c r="M195" s="18">
        <v>1.3937195363854804E-3</v>
      </c>
      <c r="N195" s="18">
        <v>1.5228228607614203E-4</v>
      </c>
    </row>
    <row r="196" spans="2:14" ht="15" hidden="1" x14ac:dyDescent="0.25">
      <c r="B196" s="19" t="s">
        <v>1581</v>
      </c>
      <c r="C196" s="42" t="s">
        <v>1582</v>
      </c>
      <c r="D196" s="42" t="s">
        <v>1534</v>
      </c>
      <c r="E196" s="42" t="s">
        <v>946</v>
      </c>
      <c r="F196" s="42" t="s">
        <v>888</v>
      </c>
      <c r="G196" s="42" t="s">
        <v>1066</v>
      </c>
      <c r="H196" s="42" t="s">
        <v>50</v>
      </c>
      <c r="I196" s="17">
        <v>42685.299999999996</v>
      </c>
      <c r="J196" s="17">
        <v>2326</v>
      </c>
      <c r="K196" s="17">
        <v>3589.0950979470008</v>
      </c>
      <c r="L196" s="18">
        <v>4.0000000000000002E-4</v>
      </c>
      <c r="M196" s="18">
        <v>1.6285504276014847E-3</v>
      </c>
      <c r="N196" s="18">
        <v>1.7794066570136683E-4</v>
      </c>
    </row>
    <row r="197" spans="2:14" ht="15" hidden="1" x14ac:dyDescent="0.25">
      <c r="B197" s="19" t="s">
        <v>1583</v>
      </c>
      <c r="C197" s="42" t="s">
        <v>1584</v>
      </c>
      <c r="D197" s="42" t="s">
        <v>1534</v>
      </c>
      <c r="E197" s="42" t="s">
        <v>946</v>
      </c>
      <c r="F197" s="42" t="s">
        <v>1585</v>
      </c>
      <c r="G197" s="42" t="s">
        <v>1037</v>
      </c>
      <c r="H197" s="42" t="s">
        <v>50</v>
      </c>
      <c r="I197" s="17">
        <v>31244.59</v>
      </c>
      <c r="J197" s="17">
        <v>10312</v>
      </c>
      <c r="K197" s="17">
        <v>11647.336200785998</v>
      </c>
      <c r="L197" s="18">
        <v>2.0000000000000001E-4</v>
      </c>
      <c r="M197" s="18">
        <v>5.2849740206266293E-3</v>
      </c>
      <c r="N197" s="18">
        <v>5.7745328576024643E-4</v>
      </c>
    </row>
    <row r="198" spans="2:14" ht="15" hidden="1" x14ac:dyDescent="0.25">
      <c r="B198" s="19" t="s">
        <v>1586</v>
      </c>
      <c r="C198" s="42" t="s">
        <v>1587</v>
      </c>
      <c r="D198" s="42" t="s">
        <v>1534</v>
      </c>
      <c r="E198" s="42" t="s">
        <v>946</v>
      </c>
      <c r="F198" s="42" t="s">
        <v>1588</v>
      </c>
      <c r="G198" s="42" t="s">
        <v>977</v>
      </c>
      <c r="H198" s="42" t="s">
        <v>50</v>
      </c>
      <c r="I198" s="17">
        <v>9645.2799999999988</v>
      </c>
      <c r="J198" s="17">
        <v>805</v>
      </c>
      <c r="K198" s="17">
        <v>280.69280287600003</v>
      </c>
      <c r="L198" s="18">
        <v>8.9999999999999998E-4</v>
      </c>
      <c r="M198" s="18">
        <v>1.2736424409869992E-4</v>
      </c>
      <c r="N198" s="18">
        <v>1.3916227583356034E-5</v>
      </c>
    </row>
    <row r="199" spans="2:14" ht="15" hidden="1" x14ac:dyDescent="0.25">
      <c r="B199" s="19" t="s">
        <v>1589</v>
      </c>
      <c r="C199" s="42" t="s">
        <v>1590</v>
      </c>
      <c r="D199" s="42" t="s">
        <v>1534</v>
      </c>
      <c r="E199" s="42" t="s">
        <v>946</v>
      </c>
      <c r="F199" s="42" t="s">
        <v>1591</v>
      </c>
      <c r="G199" s="42" t="s">
        <v>1592</v>
      </c>
      <c r="H199" s="42" t="s">
        <v>50</v>
      </c>
      <c r="I199" s="17">
        <v>23136.41</v>
      </c>
      <c r="J199" s="17">
        <v>900</v>
      </c>
      <c r="K199" s="17">
        <v>752.72106133800003</v>
      </c>
      <c r="L199" s="18">
        <v>4.2000000000000006E-3</v>
      </c>
      <c r="M199" s="18">
        <v>3.415468726386879E-4</v>
      </c>
      <c r="N199" s="18">
        <v>3.7318511515211167E-5</v>
      </c>
    </row>
    <row r="200" spans="2:14" hidden="1" x14ac:dyDescent="0.2">
      <c r="B200" s="43"/>
      <c r="C200" s="44"/>
      <c r="D200" s="44"/>
      <c r="E200" s="44"/>
      <c r="F200" s="44"/>
      <c r="G200" s="44"/>
      <c r="H200" s="44"/>
      <c r="I200" s="22"/>
      <c r="J200" s="22"/>
      <c r="K200" s="22"/>
      <c r="L200" s="22"/>
      <c r="M200" s="22"/>
      <c r="N200" s="22"/>
    </row>
    <row r="201" spans="2:14" ht="15" hidden="1" x14ac:dyDescent="0.25">
      <c r="B201" s="16" t="s">
        <v>285</v>
      </c>
      <c r="C201" s="41"/>
      <c r="D201" s="41"/>
      <c r="E201" s="41"/>
      <c r="F201" s="41"/>
      <c r="G201" s="41"/>
      <c r="H201" s="41"/>
      <c r="I201" s="17"/>
      <c r="J201" s="17"/>
      <c r="K201" s="17">
        <v>562633.56566703576</v>
      </c>
      <c r="L201" s="18"/>
      <c r="M201" s="18">
        <v>0.25529474949664027</v>
      </c>
      <c r="N201" s="18">
        <v>2.7894326700341001E-2</v>
      </c>
    </row>
    <row r="202" spans="2:14" ht="15" hidden="1" x14ac:dyDescent="0.25">
      <c r="B202" s="19" t="s">
        <v>1593</v>
      </c>
      <c r="C202" s="42" t="s">
        <v>1594</v>
      </c>
      <c r="D202" s="42" t="s">
        <v>1534</v>
      </c>
      <c r="E202" s="42" t="s">
        <v>946</v>
      </c>
      <c r="F202" s="42" t="s">
        <v>1595</v>
      </c>
      <c r="G202" s="42" t="s">
        <v>1596</v>
      </c>
      <c r="H202" s="42" t="s">
        <v>50</v>
      </c>
      <c r="I202" s="17">
        <v>94010.75</v>
      </c>
      <c r="J202" s="17">
        <v>3541</v>
      </c>
      <c r="K202" s="17">
        <v>12034.235518648997</v>
      </c>
      <c r="L202" s="18">
        <v>0</v>
      </c>
      <c r="M202" s="18">
        <v>5.4605294273097583E-3</v>
      </c>
      <c r="N202" s="18">
        <v>5.9663503500376105E-4</v>
      </c>
    </row>
    <row r="203" spans="2:14" ht="15" hidden="1" x14ac:dyDescent="0.25">
      <c r="B203" s="19" t="s">
        <v>1597</v>
      </c>
      <c r="C203" s="42" t="s">
        <v>1598</v>
      </c>
      <c r="D203" s="42" t="s">
        <v>1534</v>
      </c>
      <c r="E203" s="42" t="s">
        <v>946</v>
      </c>
      <c r="F203" s="42" t="s">
        <v>1599</v>
      </c>
      <c r="G203" s="42" t="s">
        <v>981</v>
      </c>
      <c r="H203" s="42" t="s">
        <v>51</v>
      </c>
      <c r="I203" s="17">
        <v>46225.37</v>
      </c>
      <c r="J203" s="17">
        <v>1264</v>
      </c>
      <c r="K203" s="17">
        <v>2268.2756622959996</v>
      </c>
      <c r="L203" s="18">
        <v>0</v>
      </c>
      <c r="M203" s="18">
        <v>1.0292291507860011E-3</v>
      </c>
      <c r="N203" s="18">
        <v>1.1245689242785259E-4</v>
      </c>
    </row>
    <row r="204" spans="2:14" ht="15" hidden="1" x14ac:dyDescent="0.25">
      <c r="B204" s="19" t="s">
        <v>1600</v>
      </c>
      <c r="C204" s="42" t="s">
        <v>1601</v>
      </c>
      <c r="D204" s="42" t="s">
        <v>1070</v>
      </c>
      <c r="E204" s="42" t="s">
        <v>946</v>
      </c>
      <c r="F204" s="42" t="s">
        <v>997</v>
      </c>
      <c r="G204" s="42" t="s">
        <v>981</v>
      </c>
      <c r="H204" s="42" t="s">
        <v>50</v>
      </c>
      <c r="I204" s="17">
        <v>236414.37</v>
      </c>
      <c r="J204" s="17">
        <v>2387</v>
      </c>
      <c r="K204" s="17">
        <v>20399.557008532</v>
      </c>
      <c r="L204" s="18">
        <v>0</v>
      </c>
      <c r="M204" s="18">
        <v>9.2562906199194356E-3</v>
      </c>
      <c r="N204" s="18">
        <v>1.0113721300356497E-3</v>
      </c>
    </row>
    <row r="205" spans="2:14" ht="15" hidden="1" x14ac:dyDescent="0.25">
      <c r="B205" s="19" t="s">
        <v>1602</v>
      </c>
      <c r="C205" s="42" t="s">
        <v>1603</v>
      </c>
      <c r="D205" s="42" t="s">
        <v>1534</v>
      </c>
      <c r="E205" s="42" t="s">
        <v>946</v>
      </c>
      <c r="F205" s="42" t="s">
        <v>1604</v>
      </c>
      <c r="G205" s="42" t="s">
        <v>981</v>
      </c>
      <c r="H205" s="42" t="s">
        <v>51</v>
      </c>
      <c r="I205" s="17">
        <v>9558.2999999999993</v>
      </c>
      <c r="J205" s="17">
        <v>6180</v>
      </c>
      <c r="K205" s="17">
        <v>2293.253499506</v>
      </c>
      <c r="L205" s="18">
        <v>0</v>
      </c>
      <c r="M205" s="18">
        <v>1.0405628341682482E-3</v>
      </c>
      <c r="N205" s="18">
        <v>1.136952471829189E-4</v>
      </c>
    </row>
    <row r="206" spans="2:14" ht="15" hidden="1" x14ac:dyDescent="0.25">
      <c r="B206" s="19" t="s">
        <v>1605</v>
      </c>
      <c r="C206" s="42" t="s">
        <v>1606</v>
      </c>
      <c r="D206" s="42" t="s">
        <v>1070</v>
      </c>
      <c r="E206" s="42" t="s">
        <v>946</v>
      </c>
      <c r="F206" s="42" t="s">
        <v>1001</v>
      </c>
      <c r="G206" s="42" t="s">
        <v>981</v>
      </c>
      <c r="H206" s="42" t="s">
        <v>50</v>
      </c>
      <c r="I206" s="17">
        <v>83493.349999999991</v>
      </c>
      <c r="J206" s="17">
        <v>6051</v>
      </c>
      <c r="K206" s="17">
        <v>18262.998509367</v>
      </c>
      <c r="L206" s="18">
        <v>0</v>
      </c>
      <c r="M206" s="18">
        <v>8.2868280778427283E-3</v>
      </c>
      <c r="N206" s="18">
        <v>9.054455297990608E-4</v>
      </c>
    </row>
    <row r="207" spans="2:14" ht="15" hidden="1" x14ac:dyDescent="0.25">
      <c r="B207" s="19" t="s">
        <v>1607</v>
      </c>
      <c r="C207" s="42" t="s">
        <v>1608</v>
      </c>
      <c r="D207" s="42" t="s">
        <v>1070</v>
      </c>
      <c r="E207" s="42" t="s">
        <v>946</v>
      </c>
      <c r="F207" s="42" t="s">
        <v>1609</v>
      </c>
      <c r="G207" s="42" t="s">
        <v>981</v>
      </c>
      <c r="H207" s="42" t="s">
        <v>50</v>
      </c>
      <c r="I207" s="17">
        <v>8310.8900000000012</v>
      </c>
      <c r="J207" s="17">
        <v>23122</v>
      </c>
      <c r="K207" s="17">
        <v>6946.7015412400006</v>
      </c>
      <c r="L207" s="18">
        <v>0</v>
      </c>
      <c r="M207" s="18">
        <v>3.1520629731648731E-3</v>
      </c>
      <c r="N207" s="18">
        <v>3.4440455405709895E-4</v>
      </c>
    </row>
    <row r="208" spans="2:14" ht="15" hidden="1" x14ac:dyDescent="0.25">
      <c r="B208" s="19" t="s">
        <v>1610</v>
      </c>
      <c r="C208" s="42" t="s">
        <v>1611</v>
      </c>
      <c r="D208" s="42" t="s">
        <v>1534</v>
      </c>
      <c r="E208" s="42" t="s">
        <v>946</v>
      </c>
      <c r="F208" s="42" t="s">
        <v>1612</v>
      </c>
      <c r="G208" s="42" t="s">
        <v>981</v>
      </c>
      <c r="H208" s="42" t="s">
        <v>51</v>
      </c>
      <c r="I208" s="17">
        <v>41936.119999999995</v>
      </c>
      <c r="J208" s="17">
        <v>1403</v>
      </c>
      <c r="K208" s="17">
        <v>2284.1691994829998</v>
      </c>
      <c r="L208" s="18">
        <v>0</v>
      </c>
      <c r="M208" s="18">
        <v>1.0364408367613308E-3</v>
      </c>
      <c r="N208" s="18">
        <v>1.1324486446822063E-4</v>
      </c>
    </row>
    <row r="209" spans="2:14" ht="15" hidden="1" x14ac:dyDescent="0.25">
      <c r="B209" s="19" t="s">
        <v>1613</v>
      </c>
      <c r="C209" s="42" t="s">
        <v>1614</v>
      </c>
      <c r="D209" s="42" t="s">
        <v>1070</v>
      </c>
      <c r="E209" s="42" t="s">
        <v>946</v>
      </c>
      <c r="F209" s="42" t="s">
        <v>1615</v>
      </c>
      <c r="G209" s="42" t="s">
        <v>981</v>
      </c>
      <c r="H209" s="42" t="s">
        <v>50</v>
      </c>
      <c r="I209" s="17">
        <v>42116.909999999989</v>
      </c>
      <c r="J209" s="17">
        <v>8903</v>
      </c>
      <c r="K209" s="17">
        <v>13554.515647570997</v>
      </c>
      <c r="L209" s="18">
        <v>0</v>
      </c>
      <c r="M209" s="18">
        <v>6.1503559118312127E-3</v>
      </c>
      <c r="N209" s="18">
        <v>6.7200769881188376E-4</v>
      </c>
    </row>
    <row r="210" spans="2:14" ht="15" hidden="1" x14ac:dyDescent="0.25">
      <c r="B210" s="19" t="s">
        <v>1616</v>
      </c>
      <c r="C210" s="42" t="s">
        <v>1617</v>
      </c>
      <c r="D210" s="42" t="s">
        <v>1534</v>
      </c>
      <c r="E210" s="42" t="s">
        <v>946</v>
      </c>
      <c r="F210" s="42" t="s">
        <v>1618</v>
      </c>
      <c r="G210" s="42" t="s">
        <v>981</v>
      </c>
      <c r="H210" s="42" t="s">
        <v>51</v>
      </c>
      <c r="I210" s="17">
        <v>118263.53</v>
      </c>
      <c r="J210" s="17">
        <v>574.5</v>
      </c>
      <c r="K210" s="17">
        <v>2637.524726436</v>
      </c>
      <c r="L210" s="18">
        <v>0</v>
      </c>
      <c r="M210" s="18">
        <v>1.1967757620866097E-3</v>
      </c>
      <c r="N210" s="18">
        <v>1.3076357488947418E-4</v>
      </c>
    </row>
    <row r="211" spans="2:14" ht="15" hidden="1" x14ac:dyDescent="0.25">
      <c r="B211" s="19" t="s">
        <v>1619</v>
      </c>
      <c r="C211" s="42" t="s">
        <v>1620</v>
      </c>
      <c r="D211" s="42" t="s">
        <v>1534</v>
      </c>
      <c r="E211" s="42" t="s">
        <v>946</v>
      </c>
      <c r="F211" s="42" t="s">
        <v>1621</v>
      </c>
      <c r="G211" s="42" t="s">
        <v>981</v>
      </c>
      <c r="H211" s="42" t="s">
        <v>51</v>
      </c>
      <c r="I211" s="17">
        <v>12258.370000000003</v>
      </c>
      <c r="J211" s="17">
        <v>4707</v>
      </c>
      <c r="K211" s="17">
        <v>2240.0610936340004</v>
      </c>
      <c r="L211" s="18">
        <v>0</v>
      </c>
      <c r="M211" s="18">
        <v>1.0164268018358789E-3</v>
      </c>
      <c r="N211" s="18">
        <v>1.1105806654188906E-4</v>
      </c>
    </row>
    <row r="212" spans="2:14" ht="15" hidden="1" x14ac:dyDescent="0.25">
      <c r="B212" s="19" t="s">
        <v>1622</v>
      </c>
      <c r="C212" s="42" t="s">
        <v>1623</v>
      </c>
      <c r="D212" s="42" t="s">
        <v>1070</v>
      </c>
      <c r="E212" s="42" t="s">
        <v>946</v>
      </c>
      <c r="F212" s="42" t="s">
        <v>1624</v>
      </c>
      <c r="G212" s="42" t="s">
        <v>981</v>
      </c>
      <c r="H212" s="42" t="s">
        <v>50</v>
      </c>
      <c r="I212" s="17">
        <v>192.88</v>
      </c>
      <c r="J212" s="17">
        <v>5624</v>
      </c>
      <c r="K212" s="17">
        <v>39.212600819000002</v>
      </c>
      <c r="L212" s="18">
        <v>0</v>
      </c>
      <c r="M212" s="18">
        <v>1.7792701527378636E-5</v>
      </c>
      <c r="N212" s="18">
        <v>1.9440878837693752E-6</v>
      </c>
    </row>
    <row r="213" spans="2:14" ht="15" hidden="1" x14ac:dyDescent="0.25">
      <c r="B213" s="19" t="s">
        <v>1625</v>
      </c>
      <c r="C213" s="42" t="s">
        <v>1626</v>
      </c>
      <c r="D213" s="42" t="s">
        <v>1534</v>
      </c>
      <c r="E213" s="42" t="s">
        <v>946</v>
      </c>
      <c r="F213" s="42" t="s">
        <v>1627</v>
      </c>
      <c r="G213" s="42" t="s">
        <v>1008</v>
      </c>
      <c r="H213" s="42" t="s">
        <v>50</v>
      </c>
      <c r="I213" s="17">
        <v>31359.499999999996</v>
      </c>
      <c r="J213" s="17">
        <v>3562</v>
      </c>
      <c r="K213" s="17">
        <v>4038.1426745829999</v>
      </c>
      <c r="L213" s="18">
        <v>2.0000000000000001E-4</v>
      </c>
      <c r="M213" s="18">
        <v>1.8323055811950118E-3</v>
      </c>
      <c r="N213" s="18">
        <v>2.0020361013098115E-4</v>
      </c>
    </row>
    <row r="214" spans="2:14" ht="15" hidden="1" x14ac:dyDescent="0.25">
      <c r="B214" s="19" t="s">
        <v>1628</v>
      </c>
      <c r="C214" s="42" t="s">
        <v>1629</v>
      </c>
      <c r="D214" s="42" t="s">
        <v>1534</v>
      </c>
      <c r="E214" s="42" t="s">
        <v>946</v>
      </c>
      <c r="F214" s="42" t="s">
        <v>1630</v>
      </c>
      <c r="G214" s="42" t="s">
        <v>1008</v>
      </c>
      <c r="H214" s="42" t="s">
        <v>50</v>
      </c>
      <c r="I214" s="17">
        <v>10646.029999999999</v>
      </c>
      <c r="J214" s="17">
        <v>17798</v>
      </c>
      <c r="K214" s="17">
        <v>6849.562900492002</v>
      </c>
      <c r="L214" s="18">
        <v>0</v>
      </c>
      <c r="M214" s="18">
        <v>3.1079863547946135E-3</v>
      </c>
      <c r="N214" s="18">
        <v>3.3958860075179032E-4</v>
      </c>
    </row>
    <row r="215" spans="2:14" ht="15" hidden="1" x14ac:dyDescent="0.25">
      <c r="B215" s="19" t="s">
        <v>1631</v>
      </c>
      <c r="C215" s="42" t="s">
        <v>1632</v>
      </c>
      <c r="D215" s="42" t="s">
        <v>1573</v>
      </c>
      <c r="E215" s="42" t="s">
        <v>946</v>
      </c>
      <c r="F215" s="42" t="s">
        <v>1633</v>
      </c>
      <c r="G215" s="42" t="s">
        <v>1008</v>
      </c>
      <c r="H215" s="42" t="s">
        <v>51</v>
      </c>
      <c r="I215" s="17">
        <v>50475.040000000008</v>
      </c>
      <c r="J215" s="17">
        <v>7416</v>
      </c>
      <c r="K215" s="17">
        <v>14531.340375878999</v>
      </c>
      <c r="L215" s="18">
        <v>0</v>
      </c>
      <c r="M215" s="18">
        <v>6.5935897313774434E-3</v>
      </c>
      <c r="N215" s="18">
        <v>7.2043685370613765E-4</v>
      </c>
    </row>
    <row r="216" spans="2:14" ht="15" hidden="1" x14ac:dyDescent="0.25">
      <c r="B216" s="19" t="s">
        <v>1634</v>
      </c>
      <c r="C216" s="42" t="s">
        <v>1635</v>
      </c>
      <c r="D216" s="42" t="s">
        <v>1534</v>
      </c>
      <c r="E216" s="42" t="s">
        <v>946</v>
      </c>
      <c r="F216" s="42" t="s">
        <v>1636</v>
      </c>
      <c r="G216" s="42" t="s">
        <v>1008</v>
      </c>
      <c r="H216" s="42" t="s">
        <v>50</v>
      </c>
      <c r="I216" s="17">
        <v>64639.93</v>
      </c>
      <c r="J216" s="17">
        <v>2987</v>
      </c>
      <c r="K216" s="17">
        <v>6979.9237915220019</v>
      </c>
      <c r="L216" s="18">
        <v>0</v>
      </c>
      <c r="M216" s="18">
        <v>3.1671375555947412E-3</v>
      </c>
      <c r="N216" s="18">
        <v>3.4605165149251049E-4</v>
      </c>
    </row>
    <row r="217" spans="2:14" ht="15" hidden="1" x14ac:dyDescent="0.25">
      <c r="B217" s="19" t="s">
        <v>1637</v>
      </c>
      <c r="C217" s="42" t="s">
        <v>1638</v>
      </c>
      <c r="D217" s="42" t="s">
        <v>1639</v>
      </c>
      <c r="E217" s="42" t="s">
        <v>946</v>
      </c>
      <c r="F217" s="42" t="s">
        <v>1640</v>
      </c>
      <c r="G217" s="42" t="s">
        <v>1008</v>
      </c>
      <c r="H217" s="42" t="s">
        <v>50</v>
      </c>
      <c r="I217" s="17">
        <v>22060.910000000003</v>
      </c>
      <c r="J217" s="17">
        <v>12541</v>
      </c>
      <c r="K217" s="17">
        <v>10001.493524923999</v>
      </c>
      <c r="L217" s="18">
        <v>0</v>
      </c>
      <c r="M217" s="18">
        <v>4.5381735819664754E-3</v>
      </c>
      <c r="N217" s="18">
        <v>4.9585546419510511E-4</v>
      </c>
    </row>
    <row r="218" spans="2:14" ht="15" hidden="1" x14ac:dyDescent="0.25">
      <c r="B218" s="19" t="s">
        <v>1641</v>
      </c>
      <c r="C218" s="42" t="s">
        <v>1642</v>
      </c>
      <c r="D218" s="42" t="s">
        <v>1534</v>
      </c>
      <c r="E218" s="42" t="s">
        <v>946</v>
      </c>
      <c r="F218" s="42" t="s">
        <v>1643</v>
      </c>
      <c r="G218" s="42" t="s">
        <v>1008</v>
      </c>
      <c r="H218" s="42" t="s">
        <v>50</v>
      </c>
      <c r="I218" s="17">
        <v>7868.8199999999988</v>
      </c>
      <c r="J218" s="17">
        <v>8090</v>
      </c>
      <c r="K218" s="17">
        <v>2301.4044907750003</v>
      </c>
      <c r="L218" s="18">
        <v>0</v>
      </c>
      <c r="M218" s="18">
        <v>1.0442613431111011E-3</v>
      </c>
      <c r="N218" s="18">
        <v>1.1409935818386773E-4</v>
      </c>
    </row>
    <row r="219" spans="2:14" ht="15" hidden="1" x14ac:dyDescent="0.25">
      <c r="B219" s="19" t="s">
        <v>1644</v>
      </c>
      <c r="C219" s="42" t="s">
        <v>1645</v>
      </c>
      <c r="D219" s="42" t="s">
        <v>1534</v>
      </c>
      <c r="E219" s="42" t="s">
        <v>946</v>
      </c>
      <c r="F219" s="42" t="s">
        <v>1646</v>
      </c>
      <c r="G219" s="42" t="s">
        <v>1008</v>
      </c>
      <c r="H219" s="42" t="s">
        <v>50</v>
      </c>
      <c r="I219" s="17">
        <v>28123.420000000009</v>
      </c>
      <c r="J219" s="17">
        <v>4214</v>
      </c>
      <c r="K219" s="17">
        <v>4286.5914061370013</v>
      </c>
      <c r="L219" s="18">
        <v>0</v>
      </c>
      <c r="M219" s="18">
        <v>1.9450390911654658E-3</v>
      </c>
      <c r="N219" s="18">
        <v>2.1252123657411085E-4</v>
      </c>
    </row>
    <row r="220" spans="2:14" ht="15" hidden="1" x14ac:dyDescent="0.25">
      <c r="B220" s="19" t="s">
        <v>1647</v>
      </c>
      <c r="C220" s="42" t="s">
        <v>1648</v>
      </c>
      <c r="D220" s="42" t="s">
        <v>1070</v>
      </c>
      <c r="E220" s="42" t="s">
        <v>290</v>
      </c>
      <c r="F220" s="42" t="s">
        <v>1649</v>
      </c>
      <c r="G220" s="42" t="s">
        <v>1008</v>
      </c>
      <c r="H220" s="42" t="s">
        <v>50</v>
      </c>
      <c r="I220" s="17">
        <v>20299.03</v>
      </c>
      <c r="J220" s="17">
        <v>4214</v>
      </c>
      <c r="K220" s="17">
        <v>3092.4670018900001</v>
      </c>
      <c r="L220" s="18">
        <v>0</v>
      </c>
      <c r="M220" s="18">
        <v>1.4032056328494111E-3</v>
      </c>
      <c r="N220" s="18">
        <v>1.5331876753295836E-4</v>
      </c>
    </row>
    <row r="221" spans="2:14" ht="15" hidden="1" x14ac:dyDescent="0.25">
      <c r="B221" s="19" t="s">
        <v>1650</v>
      </c>
      <c r="C221" s="42" t="s">
        <v>1651</v>
      </c>
      <c r="D221" s="42" t="s">
        <v>1534</v>
      </c>
      <c r="E221" s="42" t="s">
        <v>946</v>
      </c>
      <c r="F221" s="42" t="s">
        <v>1646</v>
      </c>
      <c r="G221" s="42" t="s">
        <v>1008</v>
      </c>
      <c r="H221" s="42" t="s">
        <v>50</v>
      </c>
      <c r="I221" s="17">
        <v>1530</v>
      </c>
      <c r="J221" s="17">
        <v>4214</v>
      </c>
      <c r="K221" s="17">
        <v>233.07423299999999</v>
      </c>
      <c r="L221" s="18">
        <v>0</v>
      </c>
      <c r="M221" s="18">
        <v>1.0575733756181545E-4</v>
      </c>
      <c r="N221" s="18">
        <v>1.1555387373708398E-5</v>
      </c>
    </row>
    <row r="222" spans="2:14" ht="15" hidden="1" x14ac:dyDescent="0.25">
      <c r="B222" s="19" t="s">
        <v>1652</v>
      </c>
      <c r="C222" s="42" t="s">
        <v>1653</v>
      </c>
      <c r="D222" s="42" t="s">
        <v>1534</v>
      </c>
      <c r="E222" s="42" t="s">
        <v>946</v>
      </c>
      <c r="F222" s="42" t="s">
        <v>1654</v>
      </c>
      <c r="G222" s="42" t="s">
        <v>1008</v>
      </c>
      <c r="H222" s="42" t="s">
        <v>50</v>
      </c>
      <c r="I222" s="17">
        <v>11818.640000000001</v>
      </c>
      <c r="J222" s="17">
        <v>6099</v>
      </c>
      <c r="K222" s="17">
        <v>2605.9360399739999</v>
      </c>
      <c r="L222" s="18">
        <v>0</v>
      </c>
      <c r="M222" s="18">
        <v>1.1824424085695947E-3</v>
      </c>
      <c r="N222" s="18">
        <v>1.2919746651277072E-4</v>
      </c>
    </row>
    <row r="223" spans="2:14" ht="15" hidden="1" x14ac:dyDescent="0.25">
      <c r="B223" s="19" t="s">
        <v>1655</v>
      </c>
      <c r="C223" s="42" t="s">
        <v>1656</v>
      </c>
      <c r="D223" s="42" t="s">
        <v>1534</v>
      </c>
      <c r="E223" s="42" t="s">
        <v>946</v>
      </c>
      <c r="F223" s="42" t="s">
        <v>1657</v>
      </c>
      <c r="G223" s="42" t="s">
        <v>970</v>
      </c>
      <c r="H223" s="42" t="s">
        <v>50</v>
      </c>
      <c r="I223" s="17">
        <v>36</v>
      </c>
      <c r="J223" s="17">
        <v>2742</v>
      </c>
      <c r="K223" s="17">
        <v>3.5684388</v>
      </c>
      <c r="L223" s="18">
        <v>0</v>
      </c>
      <c r="M223" s="18">
        <v>1.6191776408861105E-6</v>
      </c>
      <c r="N223" s="18">
        <v>1.7691656483267778E-7</v>
      </c>
    </row>
    <row r="224" spans="2:14" ht="15" hidden="1" x14ac:dyDescent="0.25">
      <c r="B224" s="19" t="s">
        <v>1658</v>
      </c>
      <c r="C224" s="42" t="s">
        <v>1659</v>
      </c>
      <c r="D224" s="42" t="s">
        <v>1534</v>
      </c>
      <c r="E224" s="42" t="s">
        <v>946</v>
      </c>
      <c r="F224" s="42" t="s">
        <v>1660</v>
      </c>
      <c r="G224" s="42" t="s">
        <v>970</v>
      </c>
      <c r="H224" s="42" t="s">
        <v>50</v>
      </c>
      <c r="I224" s="17">
        <v>27231.559999999998</v>
      </c>
      <c r="J224" s="17">
        <v>6866</v>
      </c>
      <c r="K224" s="17">
        <v>6759.0618111019976</v>
      </c>
      <c r="L224" s="18">
        <v>0</v>
      </c>
      <c r="M224" s="18">
        <v>3.0669215226287569E-3</v>
      </c>
      <c r="N224" s="18">
        <v>3.3510172490891624E-4</v>
      </c>
    </row>
    <row r="225" spans="2:14" ht="15" hidden="1" x14ac:dyDescent="0.25">
      <c r="B225" s="19" t="s">
        <v>1661</v>
      </c>
      <c r="C225" s="42" t="s">
        <v>1798</v>
      </c>
      <c r="D225" s="42" t="s">
        <v>102</v>
      </c>
      <c r="E225" s="42" t="s">
        <v>946</v>
      </c>
      <c r="F225" s="42" t="s">
        <v>1662</v>
      </c>
      <c r="G225" s="42" t="s">
        <v>970</v>
      </c>
      <c r="H225" s="42" t="s">
        <v>50</v>
      </c>
      <c r="I225" s="17">
        <v>6534.3</v>
      </c>
      <c r="J225" s="17">
        <v>11267</v>
      </c>
      <c r="K225" s="17">
        <v>2661.4337850000002</v>
      </c>
      <c r="L225" s="18">
        <v>0</v>
      </c>
      <c r="M225" s="18">
        <v>1.2076244875968989E-3</v>
      </c>
      <c r="N225" s="18">
        <v>1.3194894158527576E-4</v>
      </c>
    </row>
    <row r="226" spans="2:14" ht="15" hidden="1" x14ac:dyDescent="0.25">
      <c r="B226" s="19" t="s">
        <v>1663</v>
      </c>
      <c r="C226" s="42" t="s">
        <v>1664</v>
      </c>
      <c r="D226" s="42" t="s">
        <v>1534</v>
      </c>
      <c r="E226" s="42" t="s">
        <v>946</v>
      </c>
      <c r="F226" s="42" t="s">
        <v>1665</v>
      </c>
      <c r="G226" s="42" t="s">
        <v>1048</v>
      </c>
      <c r="H226" s="42" t="s">
        <v>50</v>
      </c>
      <c r="I226" s="17">
        <v>20310.579999999998</v>
      </c>
      <c r="J226" s="17">
        <v>8370</v>
      </c>
      <c r="K226" s="17">
        <v>6144.9194451600015</v>
      </c>
      <c r="L226" s="18">
        <v>0</v>
      </c>
      <c r="M226" s="18">
        <v>2.7882546761483925E-3</v>
      </c>
      <c r="N226" s="18">
        <v>3.0465368760457148E-4</v>
      </c>
    </row>
    <row r="227" spans="2:14" ht="15" hidden="1" x14ac:dyDescent="0.25">
      <c r="B227" s="19" t="s">
        <v>1666</v>
      </c>
      <c r="C227" s="42" t="s">
        <v>1667</v>
      </c>
      <c r="D227" s="42" t="s">
        <v>1534</v>
      </c>
      <c r="E227" s="42" t="s">
        <v>946</v>
      </c>
      <c r="F227" s="42" t="s">
        <v>1668</v>
      </c>
      <c r="G227" s="42" t="s">
        <v>1023</v>
      </c>
      <c r="H227" s="42" t="s">
        <v>50</v>
      </c>
      <c r="I227" s="17">
        <v>2510</v>
      </c>
      <c r="J227" s="17">
        <v>2920</v>
      </c>
      <c r="K227" s="17">
        <v>264.95058</v>
      </c>
      <c r="L227" s="18">
        <v>0</v>
      </c>
      <c r="M227" s="18">
        <v>1.2022121692988169E-4</v>
      </c>
      <c r="N227" s="18">
        <v>1.3135757425355195E-5</v>
      </c>
    </row>
    <row r="228" spans="2:14" ht="15" hidden="1" x14ac:dyDescent="0.25">
      <c r="B228" s="19" t="s">
        <v>1669</v>
      </c>
      <c r="C228" s="42" t="s">
        <v>1670</v>
      </c>
      <c r="D228" s="42" t="s">
        <v>1534</v>
      </c>
      <c r="E228" s="42" t="s">
        <v>946</v>
      </c>
      <c r="F228" s="42" t="s">
        <v>1671</v>
      </c>
      <c r="G228" s="42" t="s">
        <v>1672</v>
      </c>
      <c r="H228" s="42" t="s">
        <v>51</v>
      </c>
      <c r="I228" s="17">
        <v>7714.5399999999991</v>
      </c>
      <c r="J228" s="17">
        <v>10305</v>
      </c>
      <c r="K228" s="17">
        <v>3086.0986718689992</v>
      </c>
      <c r="L228" s="18">
        <v>0</v>
      </c>
      <c r="M228" s="18">
        <v>1.4003160057161706E-3</v>
      </c>
      <c r="N228" s="18">
        <v>1.5300303756414502E-4</v>
      </c>
    </row>
    <row r="229" spans="2:14" ht="15" hidden="1" x14ac:dyDescent="0.25">
      <c r="B229" s="19" t="s">
        <v>1673</v>
      </c>
      <c r="C229" s="42" t="s">
        <v>1674</v>
      </c>
      <c r="D229" s="42" t="s">
        <v>1534</v>
      </c>
      <c r="E229" s="42" t="s">
        <v>946</v>
      </c>
      <c r="F229" s="42" t="s">
        <v>1675</v>
      </c>
      <c r="G229" s="42" t="s">
        <v>1672</v>
      </c>
      <c r="H229" s="42" t="s">
        <v>50</v>
      </c>
      <c r="I229" s="17">
        <v>14216.9</v>
      </c>
      <c r="J229" s="17">
        <v>11352</v>
      </c>
      <c r="K229" s="17">
        <v>5834.2139306999989</v>
      </c>
      <c r="L229" s="18">
        <v>0</v>
      </c>
      <c r="M229" s="18">
        <v>2.6472721764867332E-3</v>
      </c>
      <c r="N229" s="18">
        <v>2.8924948555048729E-4</v>
      </c>
    </row>
    <row r="230" spans="2:14" ht="15" hidden="1" x14ac:dyDescent="0.25">
      <c r="B230" s="19" t="s">
        <v>1676</v>
      </c>
      <c r="C230" s="42" t="s">
        <v>1677</v>
      </c>
      <c r="D230" s="42" t="s">
        <v>1070</v>
      </c>
      <c r="E230" s="42" t="s">
        <v>946</v>
      </c>
      <c r="F230" s="42" t="s">
        <v>1678</v>
      </c>
      <c r="G230" s="42" t="s">
        <v>1672</v>
      </c>
      <c r="H230" s="42" t="s">
        <v>50</v>
      </c>
      <c r="I230" s="17">
        <v>7754.04</v>
      </c>
      <c r="J230" s="17">
        <v>11352</v>
      </c>
      <c r="K230" s="17">
        <v>3182.0626139999999</v>
      </c>
      <c r="L230" s="18">
        <v>0</v>
      </c>
      <c r="M230" s="18">
        <v>1.4438596050711057E-3</v>
      </c>
      <c r="N230" s="18">
        <v>1.5776075149484732E-4</v>
      </c>
    </row>
    <row r="231" spans="2:14" ht="15" hidden="1" x14ac:dyDescent="0.25">
      <c r="B231" s="19" t="s">
        <v>1679</v>
      </c>
      <c r="C231" s="42" t="s">
        <v>1680</v>
      </c>
      <c r="D231" s="42" t="s">
        <v>1534</v>
      </c>
      <c r="E231" s="42" t="s">
        <v>946</v>
      </c>
      <c r="F231" s="42" t="s">
        <v>1681</v>
      </c>
      <c r="G231" s="42" t="s">
        <v>1542</v>
      </c>
      <c r="H231" s="42" t="s">
        <v>51</v>
      </c>
      <c r="I231" s="17">
        <v>23394.109999999997</v>
      </c>
      <c r="J231" s="17">
        <v>7880</v>
      </c>
      <c r="K231" s="17">
        <v>7156.2051390119996</v>
      </c>
      <c r="L231" s="18">
        <v>0</v>
      </c>
      <c r="M231" s="18">
        <v>3.2471251446662083E-3</v>
      </c>
      <c r="N231" s="18">
        <v>3.5479135313514648E-4</v>
      </c>
    </row>
    <row r="232" spans="2:14" ht="15" hidden="1" x14ac:dyDescent="0.25">
      <c r="B232" s="19" t="s">
        <v>1682</v>
      </c>
      <c r="C232" s="42" t="s">
        <v>1683</v>
      </c>
      <c r="D232" s="42" t="s">
        <v>1534</v>
      </c>
      <c r="E232" s="42" t="s">
        <v>946</v>
      </c>
      <c r="F232" s="42" t="s">
        <v>1684</v>
      </c>
      <c r="G232" s="42" t="s">
        <v>1542</v>
      </c>
      <c r="H232" s="42" t="s">
        <v>50</v>
      </c>
      <c r="I232" s="17">
        <v>13762.719999999998</v>
      </c>
      <c r="J232" s="17">
        <v>8099</v>
      </c>
      <c r="K232" s="17">
        <v>4029.4176638240006</v>
      </c>
      <c r="L232" s="18">
        <v>0</v>
      </c>
      <c r="M232" s="18">
        <v>1.8283466111441698E-3</v>
      </c>
      <c r="N232" s="18">
        <v>1.9977104031036091E-4</v>
      </c>
    </row>
    <row r="233" spans="2:14" ht="15" hidden="1" x14ac:dyDescent="0.25">
      <c r="B233" s="19" t="s">
        <v>1685</v>
      </c>
      <c r="C233" s="42" t="s">
        <v>1686</v>
      </c>
      <c r="D233" s="42" t="s">
        <v>1534</v>
      </c>
      <c r="E233" s="42" t="s">
        <v>946</v>
      </c>
      <c r="F233" s="42" t="s">
        <v>1687</v>
      </c>
      <c r="G233" s="42" t="s">
        <v>1542</v>
      </c>
      <c r="H233" s="42" t="s">
        <v>50</v>
      </c>
      <c r="I233" s="17">
        <v>136480.72</v>
      </c>
      <c r="J233" s="17">
        <v>797</v>
      </c>
      <c r="K233" s="17">
        <v>3932.3087312810007</v>
      </c>
      <c r="L233" s="18">
        <v>2.0000000000000001E-4</v>
      </c>
      <c r="M233" s="18">
        <v>1.7842834728597351E-3</v>
      </c>
      <c r="N233" s="18">
        <v>1.9495655988265235E-4</v>
      </c>
    </row>
    <row r="234" spans="2:14" ht="15" hidden="1" x14ac:dyDescent="0.25">
      <c r="B234" s="19" t="s">
        <v>1688</v>
      </c>
      <c r="C234" s="42" t="s">
        <v>1689</v>
      </c>
      <c r="D234" s="42" t="s">
        <v>1550</v>
      </c>
      <c r="E234" s="42" t="s">
        <v>946</v>
      </c>
      <c r="F234" s="42" t="s">
        <v>1690</v>
      </c>
      <c r="G234" s="42" t="s">
        <v>1691</v>
      </c>
      <c r="H234" s="42" t="s">
        <v>52</v>
      </c>
      <c r="I234" s="17">
        <v>182760.81000000003</v>
      </c>
      <c r="J234" s="17">
        <v>270.5</v>
      </c>
      <c r="K234" s="17">
        <v>2222.6390895150003</v>
      </c>
      <c r="L234" s="18">
        <v>4.0000000000000002E-4</v>
      </c>
      <c r="M234" s="18">
        <v>1.0085215746174912E-3</v>
      </c>
      <c r="N234" s="18">
        <v>1.10194315951229E-4</v>
      </c>
    </row>
    <row r="235" spans="2:14" ht="15" hidden="1" x14ac:dyDescent="0.25">
      <c r="B235" s="19" t="s">
        <v>1692</v>
      </c>
      <c r="C235" s="42" t="s">
        <v>4959</v>
      </c>
      <c r="D235" s="42" t="s">
        <v>1534</v>
      </c>
      <c r="E235" s="42" t="s">
        <v>946</v>
      </c>
      <c r="F235" s="42"/>
      <c r="G235" s="42" t="s">
        <v>1691</v>
      </c>
      <c r="H235" s="42" t="s">
        <v>50</v>
      </c>
      <c r="I235" s="17">
        <v>1700</v>
      </c>
      <c r="J235" s="17">
        <v>4734</v>
      </c>
      <c r="K235" s="17">
        <v>290.92797000000002</v>
      </c>
      <c r="L235" s="18">
        <v>0</v>
      </c>
      <c r="M235" s="18">
        <v>1.3200844698033919E-4</v>
      </c>
      <c r="N235" s="18">
        <v>1.4423668150381153E-5</v>
      </c>
    </row>
    <row r="236" spans="2:14" ht="15" hidden="1" x14ac:dyDescent="0.25">
      <c r="B236" s="19" t="s">
        <v>1693</v>
      </c>
      <c r="C236" s="42" t="s">
        <v>1694</v>
      </c>
      <c r="D236" s="42" t="s">
        <v>1695</v>
      </c>
      <c r="E236" s="42" t="s">
        <v>946</v>
      </c>
      <c r="F236" s="42" t="s">
        <v>1696</v>
      </c>
      <c r="G236" s="42" t="s">
        <v>959</v>
      </c>
      <c r="H236" s="42" t="s">
        <v>51</v>
      </c>
      <c r="I236" s="17">
        <v>17166.61</v>
      </c>
      <c r="J236" s="17">
        <v>18355</v>
      </c>
      <c r="K236" s="17">
        <v>12231.717289251997</v>
      </c>
      <c r="L236" s="18">
        <v>0</v>
      </c>
      <c r="M236" s="18">
        <v>5.5501366996673447E-3</v>
      </c>
      <c r="N236" s="18">
        <v>6.0642581422972331E-4</v>
      </c>
    </row>
    <row r="237" spans="2:14" ht="15" hidden="1" x14ac:dyDescent="0.25">
      <c r="B237" s="19" t="s">
        <v>1697</v>
      </c>
      <c r="C237" s="42" t="s">
        <v>1698</v>
      </c>
      <c r="D237" s="42" t="s">
        <v>1699</v>
      </c>
      <c r="E237" s="42" t="s">
        <v>946</v>
      </c>
      <c r="F237" s="42" t="s">
        <v>1700</v>
      </c>
      <c r="G237" s="42" t="s">
        <v>959</v>
      </c>
      <c r="H237" s="42" t="s">
        <v>58</v>
      </c>
      <c r="I237" s="17">
        <v>37118.47</v>
      </c>
      <c r="J237" s="17">
        <v>9000</v>
      </c>
      <c r="K237" s="17">
        <v>12119.581243389999</v>
      </c>
      <c r="L237" s="18">
        <v>0</v>
      </c>
      <c r="M237" s="18">
        <v>5.4992550148820745E-3</v>
      </c>
      <c r="N237" s="18">
        <v>6.0086631744703386E-4</v>
      </c>
    </row>
    <row r="238" spans="2:14" ht="15" hidden="1" x14ac:dyDescent="0.25">
      <c r="B238" s="19" t="s">
        <v>1701</v>
      </c>
      <c r="C238" s="42" t="s">
        <v>1702</v>
      </c>
      <c r="D238" s="42" t="s">
        <v>1699</v>
      </c>
      <c r="E238" s="42" t="s">
        <v>946</v>
      </c>
      <c r="F238" s="42" t="s">
        <v>1700</v>
      </c>
      <c r="G238" s="42" t="s">
        <v>959</v>
      </c>
      <c r="H238" s="42" t="s">
        <v>58</v>
      </c>
      <c r="I238" s="17">
        <v>970</v>
      </c>
      <c r="J238" s="17">
        <v>9000</v>
      </c>
      <c r="K238" s="17">
        <v>316.71566999999999</v>
      </c>
      <c r="L238" s="18">
        <v>0</v>
      </c>
      <c r="M238" s="18">
        <v>1.4370960527115216E-4</v>
      </c>
      <c r="N238" s="18">
        <v>1.5702174397688978E-5</v>
      </c>
    </row>
    <row r="239" spans="2:14" ht="15" hidden="1" x14ac:dyDescent="0.25">
      <c r="B239" s="19" t="s">
        <v>1703</v>
      </c>
      <c r="C239" s="42" t="s">
        <v>1704</v>
      </c>
      <c r="D239" s="42" t="s">
        <v>1534</v>
      </c>
      <c r="E239" s="42" t="s">
        <v>946</v>
      </c>
      <c r="F239" s="42" t="s">
        <v>1705</v>
      </c>
      <c r="G239" s="42" t="s">
        <v>1706</v>
      </c>
      <c r="H239" s="42" t="s">
        <v>51</v>
      </c>
      <c r="I239" s="17">
        <v>12651.799999999997</v>
      </c>
      <c r="J239" s="17">
        <v>9300</v>
      </c>
      <c r="K239" s="17">
        <v>4567.6060012899998</v>
      </c>
      <c r="L239" s="18">
        <v>0</v>
      </c>
      <c r="M239" s="18">
        <v>2.0725493483777788E-3</v>
      </c>
      <c r="N239" s="18">
        <v>2.2645341802060622E-4</v>
      </c>
    </row>
    <row r="240" spans="2:14" ht="15" hidden="1" x14ac:dyDescent="0.25">
      <c r="B240" s="19" t="s">
        <v>1707</v>
      </c>
      <c r="C240" s="42" t="s">
        <v>1708</v>
      </c>
      <c r="D240" s="42" t="s">
        <v>1534</v>
      </c>
      <c r="E240" s="42" t="s">
        <v>946</v>
      </c>
      <c r="F240" s="42"/>
      <c r="G240" s="42" t="s">
        <v>1706</v>
      </c>
      <c r="H240" s="42" t="s">
        <v>50</v>
      </c>
      <c r="I240" s="17">
        <v>206865.85</v>
      </c>
      <c r="J240" s="17">
        <v>17.5</v>
      </c>
      <c r="K240" s="17">
        <v>130.871065684</v>
      </c>
      <c r="L240" s="18">
        <v>4.0000000000000002E-4</v>
      </c>
      <c r="M240" s="18">
        <v>5.9382692339986422E-5</v>
      </c>
      <c r="N240" s="18">
        <v>6.4883442520591977E-6</v>
      </c>
    </row>
    <row r="241" spans="2:14" ht="15" hidden="1" x14ac:dyDescent="0.25">
      <c r="B241" s="19" t="s">
        <v>1709</v>
      </c>
      <c r="C241" s="42" t="s">
        <v>1710</v>
      </c>
      <c r="D241" s="42" t="s">
        <v>1534</v>
      </c>
      <c r="E241" s="42" t="s">
        <v>946</v>
      </c>
      <c r="F241" s="42" t="s">
        <v>1711</v>
      </c>
      <c r="G241" s="42" t="s">
        <v>1052</v>
      </c>
      <c r="H241" s="42" t="s">
        <v>50</v>
      </c>
      <c r="I241" s="17">
        <v>149231.24999999991</v>
      </c>
      <c r="J241" s="17">
        <v>3751</v>
      </c>
      <c r="K241" s="17">
        <v>20236.304225504002</v>
      </c>
      <c r="L241" s="18">
        <v>0</v>
      </c>
      <c r="M241" s="18">
        <v>9.182214736625215E-3</v>
      </c>
      <c r="N241" s="18">
        <v>1.0032783604093673E-3</v>
      </c>
    </row>
    <row r="242" spans="2:14" ht="15" hidden="1" x14ac:dyDescent="0.25">
      <c r="B242" s="19" t="s">
        <v>1712</v>
      </c>
      <c r="C242" s="42" t="s">
        <v>1713</v>
      </c>
      <c r="D242" s="42" t="s">
        <v>1534</v>
      </c>
      <c r="E242" s="42" t="s">
        <v>946</v>
      </c>
      <c r="F242" s="42" t="s">
        <v>1714</v>
      </c>
      <c r="G242" s="42" t="s">
        <v>985</v>
      </c>
      <c r="H242" s="42" t="s">
        <v>50</v>
      </c>
      <c r="I242" s="17">
        <v>28322.78</v>
      </c>
      <c r="J242" s="17">
        <v>11318</v>
      </c>
      <c r="K242" s="17">
        <v>11588.509742309998</v>
      </c>
      <c r="L242" s="18">
        <v>0</v>
      </c>
      <c r="M242" s="18">
        <v>5.2582815392376104E-3</v>
      </c>
      <c r="N242" s="18">
        <v>5.7453677926030424E-4</v>
      </c>
    </row>
    <row r="243" spans="2:14" ht="15" hidden="1" x14ac:dyDescent="0.25">
      <c r="B243" s="19" t="s">
        <v>1715</v>
      </c>
      <c r="C243" s="42" t="s">
        <v>1716</v>
      </c>
      <c r="D243" s="42" t="s">
        <v>1534</v>
      </c>
      <c r="E243" s="42" t="s">
        <v>946</v>
      </c>
      <c r="F243" s="42" t="s">
        <v>1717</v>
      </c>
      <c r="G243" s="42" t="s">
        <v>1556</v>
      </c>
      <c r="H243" s="42" t="s">
        <v>50</v>
      </c>
      <c r="I243" s="17">
        <v>4813.8400000000011</v>
      </c>
      <c r="J243" s="17">
        <v>23980</v>
      </c>
      <c r="K243" s="17">
        <v>4173.0332736700002</v>
      </c>
      <c r="L243" s="18">
        <v>0</v>
      </c>
      <c r="M243" s="18">
        <v>1.8935121351668506E-3</v>
      </c>
      <c r="N243" s="18">
        <v>2.0689123538006598E-4</v>
      </c>
    </row>
    <row r="244" spans="2:14" ht="15" hidden="1" x14ac:dyDescent="0.25">
      <c r="B244" s="19" t="s">
        <v>1718</v>
      </c>
      <c r="C244" s="42" t="s">
        <v>1719</v>
      </c>
      <c r="D244" s="42" t="s">
        <v>1534</v>
      </c>
      <c r="E244" s="42" t="s">
        <v>946</v>
      </c>
      <c r="F244" s="42" t="s">
        <v>1720</v>
      </c>
      <c r="G244" s="42" t="s">
        <v>1556</v>
      </c>
      <c r="H244" s="42" t="s">
        <v>50</v>
      </c>
      <c r="I244" s="17">
        <v>6911.05</v>
      </c>
      <c r="J244" s="17">
        <v>16438</v>
      </c>
      <c r="K244" s="17">
        <v>4106.8429343159996</v>
      </c>
      <c r="L244" s="18">
        <v>0</v>
      </c>
      <c r="M244" s="18">
        <v>1.8634782958518365E-3</v>
      </c>
      <c r="N244" s="18">
        <v>2.0360964134975252E-4</v>
      </c>
    </row>
    <row r="245" spans="2:14" ht="15" hidden="1" x14ac:dyDescent="0.25">
      <c r="B245" s="19" t="s">
        <v>1721</v>
      </c>
      <c r="C245" s="42" t="s">
        <v>1722</v>
      </c>
      <c r="D245" s="42" t="s">
        <v>1534</v>
      </c>
      <c r="E245" s="42" t="s">
        <v>946</v>
      </c>
      <c r="F245" s="42" t="s">
        <v>1723</v>
      </c>
      <c r="G245" s="42" t="s">
        <v>1556</v>
      </c>
      <c r="H245" s="42" t="s">
        <v>52</v>
      </c>
      <c r="I245" s="17">
        <v>16826.489999999998</v>
      </c>
      <c r="J245" s="17">
        <v>4927</v>
      </c>
      <c r="K245" s="17">
        <v>3727.5225069629992</v>
      </c>
      <c r="L245" s="18">
        <v>0</v>
      </c>
      <c r="M245" s="18">
        <v>1.6913618076269739E-3</v>
      </c>
      <c r="N245" s="18">
        <v>1.8480363941463283E-4</v>
      </c>
    </row>
    <row r="246" spans="2:14" ht="15" hidden="1" x14ac:dyDescent="0.25">
      <c r="B246" s="19" t="s">
        <v>1724</v>
      </c>
      <c r="C246" s="42" t="s">
        <v>1725</v>
      </c>
      <c r="D246" s="42" t="s">
        <v>1534</v>
      </c>
      <c r="E246" s="42" t="s">
        <v>946</v>
      </c>
      <c r="F246" s="42" t="s">
        <v>1726</v>
      </c>
      <c r="G246" s="42" t="s">
        <v>1556</v>
      </c>
      <c r="H246" s="42" t="s">
        <v>50</v>
      </c>
      <c r="I246" s="17">
        <v>19326.550000000007</v>
      </c>
      <c r="J246" s="17">
        <v>12466</v>
      </c>
      <c r="K246" s="17">
        <v>8709.559565141999</v>
      </c>
      <c r="L246" s="18">
        <v>0</v>
      </c>
      <c r="M246" s="18">
        <v>3.9519590779709271E-3</v>
      </c>
      <c r="N246" s="18">
        <v>4.3180377914019808E-4</v>
      </c>
    </row>
    <row r="247" spans="2:14" ht="15" hidden="1" x14ac:dyDescent="0.25">
      <c r="B247" s="19" t="s">
        <v>1727</v>
      </c>
      <c r="C247" s="42" t="s">
        <v>1728</v>
      </c>
      <c r="D247" s="42" t="s">
        <v>1534</v>
      </c>
      <c r="E247" s="42" t="s">
        <v>946</v>
      </c>
      <c r="F247" s="42" t="s">
        <v>1729</v>
      </c>
      <c r="G247" s="42" t="s">
        <v>1556</v>
      </c>
      <c r="H247" s="42" t="s">
        <v>50</v>
      </c>
      <c r="I247" s="17">
        <v>83467.380000000034</v>
      </c>
      <c r="J247" s="17">
        <v>7827</v>
      </c>
      <c r="K247" s="17">
        <v>23617.952895801001</v>
      </c>
      <c r="L247" s="18">
        <v>1.3999999999999998E-3</v>
      </c>
      <c r="M247" s="18">
        <v>1.0716636432823886E-2</v>
      </c>
      <c r="N247" s="18">
        <v>1.1709342177047028E-3</v>
      </c>
    </row>
    <row r="248" spans="2:14" ht="15" hidden="1" x14ac:dyDescent="0.25">
      <c r="B248" s="19" t="s">
        <v>1730</v>
      </c>
      <c r="C248" s="42" t="s">
        <v>1731</v>
      </c>
      <c r="D248" s="42" t="s">
        <v>1070</v>
      </c>
      <c r="E248" s="42" t="s">
        <v>946</v>
      </c>
      <c r="F248" s="42" t="s">
        <v>1732</v>
      </c>
      <c r="G248" s="42" t="s">
        <v>1556</v>
      </c>
      <c r="H248" s="42" t="s">
        <v>50</v>
      </c>
      <c r="I248" s="17">
        <v>8828.1200000000008</v>
      </c>
      <c r="J248" s="17">
        <v>6345</v>
      </c>
      <c r="K248" s="17">
        <v>2024.9213339999999</v>
      </c>
      <c r="L248" s="18">
        <v>0</v>
      </c>
      <c r="M248" s="18">
        <v>9.1880722420294159E-4</v>
      </c>
      <c r="N248" s="18">
        <v>1.0039183703183682E-4</v>
      </c>
    </row>
    <row r="249" spans="2:14" ht="15" hidden="1" x14ac:dyDescent="0.25">
      <c r="B249" s="19" t="s">
        <v>1733</v>
      </c>
      <c r="C249" s="42" t="s">
        <v>1734</v>
      </c>
      <c r="D249" s="42" t="s">
        <v>1534</v>
      </c>
      <c r="E249" s="42" t="s">
        <v>946</v>
      </c>
      <c r="F249" s="42" t="s">
        <v>1735</v>
      </c>
      <c r="G249" s="42" t="s">
        <v>1556</v>
      </c>
      <c r="H249" s="42" t="s">
        <v>50</v>
      </c>
      <c r="I249" s="17">
        <v>31231.23</v>
      </c>
      <c r="J249" s="17">
        <v>6345</v>
      </c>
      <c r="K249" s="17">
        <v>7163.7738734469986</v>
      </c>
      <c r="L249" s="18">
        <v>0</v>
      </c>
      <c r="M249" s="18">
        <v>3.2505594548096119E-3</v>
      </c>
      <c r="N249" s="18">
        <v>3.5516659692421494E-4</v>
      </c>
    </row>
    <row r="250" spans="2:14" ht="15" hidden="1" x14ac:dyDescent="0.25">
      <c r="B250" s="19" t="s">
        <v>1736</v>
      </c>
      <c r="C250" s="42" t="s">
        <v>1737</v>
      </c>
      <c r="D250" s="42" t="s">
        <v>1534</v>
      </c>
      <c r="E250" s="42" t="s">
        <v>946</v>
      </c>
      <c r="F250" s="42" t="s">
        <v>1738</v>
      </c>
      <c r="G250" s="42" t="s">
        <v>1556</v>
      </c>
      <c r="H250" s="42" t="s">
        <v>50</v>
      </c>
      <c r="I250" s="17">
        <v>262241.71999999997</v>
      </c>
      <c r="J250" s="17">
        <v>3959</v>
      </c>
      <c r="K250" s="17">
        <v>37529.100927627005</v>
      </c>
      <c r="L250" s="18">
        <v>4.0000000000000002E-4</v>
      </c>
      <c r="M250" s="18">
        <v>1.7028814142636226E-2</v>
      </c>
      <c r="N250" s="18">
        <v>1.8606230874338187E-3</v>
      </c>
    </row>
    <row r="251" spans="2:14" ht="15" hidden="1" x14ac:dyDescent="0.25">
      <c r="B251" s="19" t="s">
        <v>1739</v>
      </c>
      <c r="C251" s="42" t="s">
        <v>1740</v>
      </c>
      <c r="D251" s="42" t="s">
        <v>1699</v>
      </c>
      <c r="E251" s="42" t="s">
        <v>946</v>
      </c>
      <c r="F251" s="42" t="s">
        <v>1741</v>
      </c>
      <c r="G251" s="42" t="s">
        <v>1556</v>
      </c>
      <c r="H251" s="42" t="s">
        <v>58</v>
      </c>
      <c r="I251" s="17">
        <v>416.60999999999996</v>
      </c>
      <c r="J251" s="17">
        <v>7505</v>
      </c>
      <c r="K251" s="17">
        <v>113.42582564299998</v>
      </c>
      <c r="L251" s="18">
        <v>0</v>
      </c>
      <c r="M251" s="18">
        <v>5.1466921831528122E-5</v>
      </c>
      <c r="N251" s="18">
        <v>5.6234416675633649E-6</v>
      </c>
    </row>
    <row r="252" spans="2:14" ht="15" hidden="1" x14ac:dyDescent="0.25">
      <c r="B252" s="19" t="s">
        <v>1742</v>
      </c>
      <c r="C252" s="42" t="s">
        <v>1743</v>
      </c>
      <c r="D252" s="42" t="s">
        <v>1070</v>
      </c>
      <c r="E252" s="42" t="s">
        <v>946</v>
      </c>
      <c r="F252" s="42" t="s">
        <v>1744</v>
      </c>
      <c r="G252" s="42" t="s">
        <v>1556</v>
      </c>
      <c r="H252" s="42" t="s">
        <v>50</v>
      </c>
      <c r="I252" s="17">
        <v>8633.31</v>
      </c>
      <c r="J252" s="17">
        <v>3435</v>
      </c>
      <c r="K252" s="17">
        <v>1072.0458908310002</v>
      </c>
      <c r="L252" s="18">
        <v>0</v>
      </c>
      <c r="M252" s="18">
        <v>4.8644038295889722E-4</v>
      </c>
      <c r="N252" s="18">
        <v>5.3150043192224134E-5</v>
      </c>
    </row>
    <row r="253" spans="2:14" ht="15" hidden="1" x14ac:dyDescent="0.25">
      <c r="B253" s="19" t="s">
        <v>1745</v>
      </c>
      <c r="C253" s="42" t="s">
        <v>1746</v>
      </c>
      <c r="D253" s="42" t="s">
        <v>1534</v>
      </c>
      <c r="E253" s="42" t="s">
        <v>946</v>
      </c>
      <c r="F253" s="42" t="s">
        <v>1108</v>
      </c>
      <c r="G253" s="42" t="s">
        <v>1556</v>
      </c>
      <c r="H253" s="42" t="s">
        <v>50</v>
      </c>
      <c r="I253" s="17">
        <v>90.070000000000022</v>
      </c>
      <c r="J253" s="17">
        <v>6693</v>
      </c>
      <c r="K253" s="17">
        <v>21.791928655000007</v>
      </c>
      <c r="L253" s="18">
        <v>0</v>
      </c>
      <c r="M253" s="18">
        <v>9.8880786830255686E-6</v>
      </c>
      <c r="N253" s="18">
        <v>1.0804033289631862E-6</v>
      </c>
    </row>
    <row r="254" spans="2:14" ht="15" hidden="1" x14ac:dyDescent="0.25">
      <c r="B254" s="19" t="s">
        <v>1747</v>
      </c>
      <c r="C254" s="42" t="s">
        <v>1748</v>
      </c>
      <c r="D254" s="42" t="s">
        <v>1699</v>
      </c>
      <c r="E254" s="42" t="s">
        <v>946</v>
      </c>
      <c r="F254" s="42" t="s">
        <v>1749</v>
      </c>
      <c r="G254" s="42" t="s">
        <v>1556</v>
      </c>
      <c r="H254" s="42" t="s">
        <v>58</v>
      </c>
      <c r="I254" s="17">
        <v>5739.0299999999988</v>
      </c>
      <c r="J254" s="17">
        <v>25790</v>
      </c>
      <c r="K254" s="17">
        <v>5369.4061447320009</v>
      </c>
      <c r="L254" s="18">
        <v>0</v>
      </c>
      <c r="M254" s="18">
        <v>2.4363658343773604E-3</v>
      </c>
      <c r="N254" s="18">
        <v>2.6620517922780614E-4</v>
      </c>
    </row>
    <row r="255" spans="2:14" ht="15" hidden="1" x14ac:dyDescent="0.25">
      <c r="B255" s="19" t="s">
        <v>1750</v>
      </c>
      <c r="C255" s="42" t="s">
        <v>1751</v>
      </c>
      <c r="D255" s="42" t="s">
        <v>1534</v>
      </c>
      <c r="E255" s="42" t="s">
        <v>946</v>
      </c>
      <c r="F255" s="42" t="s">
        <v>1752</v>
      </c>
      <c r="G255" s="42" t="s">
        <v>1556</v>
      </c>
      <c r="H255" s="42" t="s">
        <v>52</v>
      </c>
      <c r="I255" s="17">
        <v>52692.19</v>
      </c>
      <c r="J255" s="17">
        <v>4733.5</v>
      </c>
      <c r="K255" s="17">
        <v>11213.507182670999</v>
      </c>
      <c r="L255" s="18">
        <v>0</v>
      </c>
      <c r="M255" s="18">
        <v>5.0881242817157699E-3</v>
      </c>
      <c r="N255" s="18">
        <v>5.5594484918298495E-4</v>
      </c>
    </row>
    <row r="256" spans="2:14" ht="15" hidden="1" x14ac:dyDescent="0.25">
      <c r="B256" s="19" t="s">
        <v>1753</v>
      </c>
      <c r="C256" s="42" t="s">
        <v>1754</v>
      </c>
      <c r="D256" s="42" t="s">
        <v>1534</v>
      </c>
      <c r="E256" s="42" t="s">
        <v>946</v>
      </c>
      <c r="F256" s="42" t="s">
        <v>1755</v>
      </c>
      <c r="G256" s="42" t="s">
        <v>1575</v>
      </c>
      <c r="H256" s="42" t="s">
        <v>50</v>
      </c>
      <c r="I256" s="17">
        <v>1586920.4800000007</v>
      </c>
      <c r="J256" s="17">
        <v>20.13</v>
      </c>
      <c r="K256" s="17">
        <v>1184.2728878570001</v>
      </c>
      <c r="L256" s="18">
        <v>3.0000000000000005E-3</v>
      </c>
      <c r="M256" s="18">
        <v>5.3736333679750342E-4</v>
      </c>
      <c r="N256" s="18">
        <v>5.8714049164619418E-5</v>
      </c>
    </row>
    <row r="257" spans="2:14" ht="15" hidden="1" x14ac:dyDescent="0.25">
      <c r="B257" s="19" t="s">
        <v>1756</v>
      </c>
      <c r="C257" s="42" t="s">
        <v>1757</v>
      </c>
      <c r="D257" s="42" t="s">
        <v>1534</v>
      </c>
      <c r="E257" s="42" t="s">
        <v>946</v>
      </c>
      <c r="F257" s="42" t="s">
        <v>1755</v>
      </c>
      <c r="G257" s="42" t="s">
        <v>1575</v>
      </c>
      <c r="H257" s="42" t="s">
        <v>50</v>
      </c>
      <c r="I257" s="17">
        <v>1994192.9800000002</v>
      </c>
      <c r="J257" s="17">
        <v>19.399999999999999</v>
      </c>
      <c r="K257" s="17">
        <v>1413.7525286869998</v>
      </c>
      <c r="L257" s="18">
        <v>3.7999999999999996E-3</v>
      </c>
      <c r="M257" s="18">
        <v>6.4148962963752937E-4</v>
      </c>
      <c r="N257" s="18">
        <v>7.0091223338008694E-5</v>
      </c>
    </row>
    <row r="258" spans="2:14" ht="15" hidden="1" x14ac:dyDescent="0.25">
      <c r="B258" s="19" t="s">
        <v>1758</v>
      </c>
      <c r="C258" s="42" t="s">
        <v>1759</v>
      </c>
      <c r="D258" s="42" t="s">
        <v>1573</v>
      </c>
      <c r="E258" s="42" t="s">
        <v>946</v>
      </c>
      <c r="F258" s="42" t="s">
        <v>1760</v>
      </c>
      <c r="G258" s="42" t="s">
        <v>1575</v>
      </c>
      <c r="H258" s="42" t="s">
        <v>51</v>
      </c>
      <c r="I258" s="17">
        <v>357662.36</v>
      </c>
      <c r="J258" s="17">
        <v>431</v>
      </c>
      <c r="K258" s="17">
        <v>5868.4893733920017</v>
      </c>
      <c r="L258" s="18">
        <v>4.0000000000000002E-4</v>
      </c>
      <c r="M258" s="18">
        <v>2.6628246445403719E-3</v>
      </c>
      <c r="N258" s="18">
        <v>2.909487983085451E-4</v>
      </c>
    </row>
    <row r="259" spans="2:14" ht="15" hidden="1" x14ac:dyDescent="0.25">
      <c r="B259" s="19" t="s">
        <v>1761</v>
      </c>
      <c r="C259" s="42" t="s">
        <v>1762</v>
      </c>
      <c r="D259" s="42" t="s">
        <v>1550</v>
      </c>
      <c r="E259" s="42" t="s">
        <v>946</v>
      </c>
      <c r="F259" s="42" t="s">
        <v>1763</v>
      </c>
      <c r="G259" s="42" t="s">
        <v>1575</v>
      </c>
      <c r="H259" s="42" t="s">
        <v>52</v>
      </c>
      <c r="I259" s="17">
        <v>755576.09999999986</v>
      </c>
      <c r="J259" s="17">
        <v>142</v>
      </c>
      <c r="K259" s="17">
        <v>4823.3104229670007</v>
      </c>
      <c r="L259" s="18">
        <v>1.5999999999999999E-3</v>
      </c>
      <c r="M259" s="18">
        <v>2.1885751247635509E-3</v>
      </c>
      <c r="N259" s="18">
        <v>2.3913076809751422E-4</v>
      </c>
    </row>
    <row r="260" spans="2:14" ht="15" hidden="1" x14ac:dyDescent="0.25">
      <c r="B260" s="19" t="s">
        <v>1764</v>
      </c>
      <c r="C260" s="42" t="s">
        <v>1765</v>
      </c>
      <c r="D260" s="42" t="s">
        <v>1534</v>
      </c>
      <c r="E260" s="42" t="s">
        <v>946</v>
      </c>
      <c r="F260" s="42" t="s">
        <v>1766</v>
      </c>
      <c r="G260" s="42" t="s">
        <v>1767</v>
      </c>
      <c r="H260" s="42" t="s">
        <v>50</v>
      </c>
      <c r="I260" s="17">
        <v>3695.6400000000003</v>
      </c>
      <c r="J260" s="17">
        <v>87634</v>
      </c>
      <c r="K260" s="17">
        <v>11708.829601812</v>
      </c>
      <c r="L260" s="18">
        <v>0</v>
      </c>
      <c r="M260" s="18">
        <v>5.3128766261031045E-3</v>
      </c>
      <c r="N260" s="18">
        <v>5.8050201431610645E-4</v>
      </c>
    </row>
    <row r="261" spans="2:14" ht="15" hidden="1" x14ac:dyDescent="0.25">
      <c r="B261" s="19" t="s">
        <v>1768</v>
      </c>
      <c r="C261" s="42" t="s">
        <v>1769</v>
      </c>
      <c r="D261" s="42" t="s">
        <v>1070</v>
      </c>
      <c r="E261" s="42" t="s">
        <v>946</v>
      </c>
      <c r="F261" s="42" t="s">
        <v>1770</v>
      </c>
      <c r="G261" s="42" t="s">
        <v>1767</v>
      </c>
      <c r="H261" s="42" t="s">
        <v>50</v>
      </c>
      <c r="I261" s="17">
        <v>10880.57</v>
      </c>
      <c r="J261" s="17">
        <v>7885</v>
      </c>
      <c r="K261" s="17">
        <v>3101.4318967389995</v>
      </c>
      <c r="L261" s="18">
        <v>0</v>
      </c>
      <c r="M261" s="18">
        <v>1.4072734502076339E-3</v>
      </c>
      <c r="N261" s="18">
        <v>1.537632303610083E-4</v>
      </c>
    </row>
    <row r="262" spans="2:14" ht="15" hidden="1" x14ac:dyDescent="0.25">
      <c r="B262" s="19" t="s">
        <v>1771</v>
      </c>
      <c r="C262" s="42" t="s">
        <v>1772</v>
      </c>
      <c r="D262" s="42" t="s">
        <v>1534</v>
      </c>
      <c r="E262" s="42" t="s">
        <v>946</v>
      </c>
      <c r="F262" s="42" t="s">
        <v>1773</v>
      </c>
      <c r="G262" s="42" t="s">
        <v>1767</v>
      </c>
      <c r="H262" s="42" t="s">
        <v>50</v>
      </c>
      <c r="I262" s="17">
        <v>18012.68</v>
      </c>
      <c r="J262" s="17">
        <v>7537</v>
      </c>
      <c r="K262" s="17">
        <v>4907.6972513480005</v>
      </c>
      <c r="L262" s="18">
        <v>1E-4</v>
      </c>
      <c r="M262" s="18">
        <v>2.2268656135060812E-3</v>
      </c>
      <c r="N262" s="18">
        <v>2.4331451024107883E-4</v>
      </c>
    </row>
    <row r="263" spans="2:14" ht="15" hidden="1" x14ac:dyDescent="0.25">
      <c r="B263" s="19" t="s">
        <v>1774</v>
      </c>
      <c r="C263" s="42" t="s">
        <v>1775</v>
      </c>
      <c r="D263" s="42" t="s">
        <v>1534</v>
      </c>
      <c r="E263" s="42" t="s">
        <v>946</v>
      </c>
      <c r="F263" s="42" t="s">
        <v>1776</v>
      </c>
      <c r="G263" s="42" t="s">
        <v>1767</v>
      </c>
      <c r="H263" s="42" t="s">
        <v>50</v>
      </c>
      <c r="I263" s="17">
        <v>16776.460000000003</v>
      </c>
      <c r="J263" s="17">
        <v>14695</v>
      </c>
      <c r="K263" s="17">
        <v>8912.2131144589985</v>
      </c>
      <c r="L263" s="18">
        <v>0</v>
      </c>
      <c r="M263" s="18">
        <v>4.0439130427973088E-3</v>
      </c>
      <c r="N263" s="18">
        <v>4.4185096554460361E-4</v>
      </c>
    </row>
    <row r="264" spans="2:14" ht="15" hidden="1" x14ac:dyDescent="0.25">
      <c r="B264" s="19" t="s">
        <v>1777</v>
      </c>
      <c r="C264" s="42" t="s">
        <v>1778</v>
      </c>
      <c r="D264" s="42" t="s">
        <v>1534</v>
      </c>
      <c r="E264" s="42" t="s">
        <v>946</v>
      </c>
      <c r="F264" s="42" t="s">
        <v>1779</v>
      </c>
      <c r="G264" s="42" t="s">
        <v>1767</v>
      </c>
      <c r="H264" s="42" t="s">
        <v>50</v>
      </c>
      <c r="I264" s="17">
        <v>18</v>
      </c>
      <c r="J264" s="17">
        <v>178920</v>
      </c>
      <c r="K264" s="17">
        <v>116.423244</v>
      </c>
      <c r="L264" s="18">
        <v>0</v>
      </c>
      <c r="M264" s="18">
        <v>5.2826999180770036E-5</v>
      </c>
      <c r="N264" s="18">
        <v>5.7720480999020258E-6</v>
      </c>
    </row>
    <row r="265" spans="2:14" ht="15" hidden="1" x14ac:dyDescent="0.25">
      <c r="B265" s="19" t="s">
        <v>1780</v>
      </c>
      <c r="C265" s="42" t="s">
        <v>1781</v>
      </c>
      <c r="D265" s="42" t="s">
        <v>1534</v>
      </c>
      <c r="E265" s="42" t="s">
        <v>946</v>
      </c>
      <c r="F265" s="42" t="s">
        <v>1782</v>
      </c>
      <c r="G265" s="42" t="s">
        <v>1767</v>
      </c>
      <c r="H265" s="42" t="s">
        <v>50</v>
      </c>
      <c r="I265" s="17">
        <v>185952.41999999998</v>
      </c>
      <c r="J265" s="17">
        <v>874</v>
      </c>
      <c r="K265" s="17">
        <v>5875.4663146639996</v>
      </c>
      <c r="L265" s="18">
        <v>2.0000000000000001E-4</v>
      </c>
      <c r="M265" s="18">
        <v>2.6659904287789564E-3</v>
      </c>
      <c r="N265" s="18">
        <v>2.9129470209226171E-4</v>
      </c>
    </row>
    <row r="266" spans="2:14" ht="15" hidden="1" x14ac:dyDescent="0.25">
      <c r="B266" s="19" t="s">
        <v>1783</v>
      </c>
      <c r="C266" s="42" t="s">
        <v>1784</v>
      </c>
      <c r="D266" s="42" t="s">
        <v>1534</v>
      </c>
      <c r="E266" s="42" t="s">
        <v>946</v>
      </c>
      <c r="F266" s="42" t="s">
        <v>1785</v>
      </c>
      <c r="G266" s="42" t="s">
        <v>1066</v>
      </c>
      <c r="H266" s="42" t="s">
        <v>50</v>
      </c>
      <c r="I266" s="17">
        <v>9689.4299999999985</v>
      </c>
      <c r="J266" s="17">
        <v>10940</v>
      </c>
      <c r="K266" s="17">
        <v>3831.9945790800007</v>
      </c>
      <c r="L266" s="18">
        <v>0</v>
      </c>
      <c r="M266" s="18">
        <v>1.7387659674710184E-3</v>
      </c>
      <c r="N266" s="18">
        <v>1.8998317062023784E-4</v>
      </c>
    </row>
    <row r="267" spans="2:14" ht="15" hidden="1" x14ac:dyDescent="0.25">
      <c r="B267" s="19" t="s">
        <v>1786</v>
      </c>
      <c r="C267" s="42" t="s">
        <v>1787</v>
      </c>
      <c r="D267" s="42" t="s">
        <v>1534</v>
      </c>
      <c r="E267" s="42" t="s">
        <v>946</v>
      </c>
      <c r="F267" s="42" t="s">
        <v>1788</v>
      </c>
      <c r="G267" s="42" t="s">
        <v>1037</v>
      </c>
      <c r="H267" s="42" t="s">
        <v>50</v>
      </c>
      <c r="I267" s="17">
        <v>17280.510000000006</v>
      </c>
      <c r="J267" s="17">
        <v>5019</v>
      </c>
      <c r="K267" s="17">
        <v>3135.2845538499996</v>
      </c>
      <c r="L267" s="18">
        <v>0</v>
      </c>
      <c r="M267" s="18">
        <v>1.4226340794774184E-3</v>
      </c>
      <c r="N267" s="18">
        <v>1.5544158219557994E-4</v>
      </c>
    </row>
    <row r="268" spans="2:14" ht="15" hidden="1" x14ac:dyDescent="0.25">
      <c r="B268" s="19" t="s">
        <v>1789</v>
      </c>
      <c r="C268" s="42" t="s">
        <v>1790</v>
      </c>
      <c r="D268" s="42" t="s">
        <v>1534</v>
      </c>
      <c r="E268" s="42" t="s">
        <v>946</v>
      </c>
      <c r="F268" s="42" t="s">
        <v>1791</v>
      </c>
      <c r="G268" s="42" t="s">
        <v>1037</v>
      </c>
      <c r="H268" s="42" t="s">
        <v>50</v>
      </c>
      <c r="I268" s="17">
        <v>8899.4900000000016</v>
      </c>
      <c r="J268" s="17">
        <v>10885</v>
      </c>
      <c r="K268" s="17">
        <v>3501.7831834880008</v>
      </c>
      <c r="L268" s="18">
        <v>0</v>
      </c>
      <c r="M268" s="18">
        <v>1.5889326822516208E-3</v>
      </c>
      <c r="N268" s="18">
        <v>1.7361190322544854E-4</v>
      </c>
    </row>
    <row r="269" spans="2:14" ht="15" hidden="1" x14ac:dyDescent="0.25">
      <c r="B269" s="19" t="s">
        <v>1792</v>
      </c>
      <c r="C269" s="42" t="s">
        <v>1793</v>
      </c>
      <c r="D269" s="42" t="s">
        <v>1534</v>
      </c>
      <c r="E269" s="42" t="s">
        <v>946</v>
      </c>
      <c r="F269" s="42" t="s">
        <v>1794</v>
      </c>
      <c r="G269" s="42" t="s">
        <v>1037</v>
      </c>
      <c r="H269" s="42" t="s">
        <v>50</v>
      </c>
      <c r="I269" s="17">
        <v>5288.1200000000008</v>
      </c>
      <c r="J269" s="17">
        <v>84948</v>
      </c>
      <c r="K269" s="17">
        <v>16239.483636294002</v>
      </c>
      <c r="L269" s="18">
        <v>0</v>
      </c>
      <c r="M269" s="18">
        <v>7.3686590347081526E-3</v>
      </c>
      <c r="N269" s="18">
        <v>8.0512342248649971E-4</v>
      </c>
    </row>
    <row r="270" spans="2:14" ht="15" hidden="1" x14ac:dyDescent="0.25">
      <c r="B270" s="19" t="s">
        <v>1795</v>
      </c>
      <c r="C270" s="42" t="s">
        <v>1796</v>
      </c>
      <c r="D270" s="42" t="s">
        <v>1534</v>
      </c>
      <c r="E270" s="42" t="s">
        <v>946</v>
      </c>
      <c r="F270" s="42" t="s">
        <v>1794</v>
      </c>
      <c r="G270" s="42" t="s">
        <v>1037</v>
      </c>
      <c r="H270" s="42" t="s">
        <v>50</v>
      </c>
      <c r="I270" s="17">
        <v>2656.68</v>
      </c>
      <c r="J270" s="17">
        <v>84948</v>
      </c>
      <c r="K270" s="17">
        <v>8158.3194433999997</v>
      </c>
      <c r="L270" s="18">
        <v>0</v>
      </c>
      <c r="M270" s="18">
        <v>3.7018340989789984E-3</v>
      </c>
      <c r="N270" s="18">
        <v>4.0447431821836815E-4</v>
      </c>
    </row>
    <row r="271" spans="2:14" ht="15" hidden="1" x14ac:dyDescent="0.25">
      <c r="B271" s="19" t="s">
        <v>1797</v>
      </c>
      <c r="C271" s="42" t="s">
        <v>1798</v>
      </c>
      <c r="D271" s="42" t="s">
        <v>1534</v>
      </c>
      <c r="E271" s="42" t="s">
        <v>946</v>
      </c>
      <c r="F271" s="42" t="s">
        <v>1799</v>
      </c>
      <c r="G271" s="42" t="s">
        <v>1037</v>
      </c>
      <c r="H271" s="42" t="s">
        <v>50</v>
      </c>
      <c r="I271" s="17">
        <v>11980.540000000003</v>
      </c>
      <c r="J271" s="17">
        <v>11267</v>
      </c>
      <c r="K271" s="17">
        <v>4879.834058673001</v>
      </c>
      <c r="L271" s="18">
        <v>0</v>
      </c>
      <c r="M271" s="18">
        <v>2.2142227012658432E-3</v>
      </c>
      <c r="N271" s="18">
        <v>2.4193310492362407E-4</v>
      </c>
    </row>
    <row r="272" spans="2:14" ht="15" hidden="1" x14ac:dyDescent="0.25">
      <c r="B272" s="19" t="s">
        <v>1800</v>
      </c>
      <c r="C272" s="42" t="s">
        <v>1801</v>
      </c>
      <c r="D272" s="42" t="s">
        <v>1070</v>
      </c>
      <c r="E272" s="42" t="s">
        <v>946</v>
      </c>
      <c r="F272" s="42" t="s">
        <v>1802</v>
      </c>
      <c r="G272" s="42" t="s">
        <v>1037</v>
      </c>
      <c r="H272" s="42" t="s">
        <v>50</v>
      </c>
      <c r="I272" s="17">
        <v>18006.27</v>
      </c>
      <c r="J272" s="17">
        <v>6107</v>
      </c>
      <c r="K272" s="17">
        <v>3975.209116</v>
      </c>
      <c r="L272" s="18">
        <v>1E-4</v>
      </c>
      <c r="M272" s="18">
        <v>1.803749504818141E-3</v>
      </c>
      <c r="N272" s="18">
        <v>1.9708348123954536E-4</v>
      </c>
    </row>
    <row r="273" spans="2:14" ht="15" hidden="1" x14ac:dyDescent="0.25">
      <c r="B273" s="19" t="s">
        <v>1800</v>
      </c>
      <c r="C273" s="42" t="s">
        <v>1803</v>
      </c>
      <c r="D273" s="42" t="s">
        <v>1070</v>
      </c>
      <c r="E273" s="42" t="s">
        <v>946</v>
      </c>
      <c r="F273" s="42" t="s">
        <v>1804</v>
      </c>
      <c r="G273" s="42" t="s">
        <v>1037</v>
      </c>
      <c r="H273" s="42" t="s">
        <v>50</v>
      </c>
      <c r="I273" s="17">
        <v>62660.070000000014</v>
      </c>
      <c r="J273" s="17">
        <v>6107</v>
      </c>
      <c r="K273" s="17">
        <v>13834.039716022002</v>
      </c>
      <c r="L273" s="18">
        <v>2.0000000000000001E-4</v>
      </c>
      <c r="M273" s="18">
        <v>6.2771898431642614E-3</v>
      </c>
      <c r="N273" s="18">
        <v>6.8586598271419032E-4</v>
      </c>
    </row>
    <row r="274" spans="2:14" ht="15" hidden="1" x14ac:dyDescent="0.25">
      <c r="B274" s="19" t="s">
        <v>1805</v>
      </c>
      <c r="C274" s="42" t="s">
        <v>1806</v>
      </c>
      <c r="D274" s="42" t="s">
        <v>1534</v>
      </c>
      <c r="E274" s="42" t="s">
        <v>946</v>
      </c>
      <c r="F274" s="42" t="s">
        <v>1807</v>
      </c>
      <c r="G274" s="42" t="s">
        <v>1037</v>
      </c>
      <c r="H274" s="42" t="s">
        <v>50</v>
      </c>
      <c r="I274" s="17">
        <v>11263.200000000003</v>
      </c>
      <c r="J274" s="17">
        <v>6571</v>
      </c>
      <c r="K274" s="17">
        <v>2675.5943627309998</v>
      </c>
      <c r="L274" s="18">
        <v>0</v>
      </c>
      <c r="M274" s="18">
        <v>1.2140498439303362E-3</v>
      </c>
      <c r="N274" s="18">
        <v>1.3265099671599977E-4</v>
      </c>
    </row>
    <row r="275" spans="2:14" ht="15" hidden="1" x14ac:dyDescent="0.25">
      <c r="B275" s="19" t="s">
        <v>1808</v>
      </c>
      <c r="C275" s="42" t="s">
        <v>1809</v>
      </c>
      <c r="D275" s="42" t="s">
        <v>1534</v>
      </c>
      <c r="E275" s="42" t="s">
        <v>946</v>
      </c>
      <c r="F275" s="42" t="s">
        <v>1810</v>
      </c>
      <c r="G275" s="42" t="s">
        <v>1037</v>
      </c>
      <c r="H275" s="42" t="s">
        <v>50</v>
      </c>
      <c r="I275" s="17">
        <v>54699.24</v>
      </c>
      <c r="J275" s="17">
        <v>4468</v>
      </c>
      <c r="K275" s="17">
        <v>8835.0824373720025</v>
      </c>
      <c r="L275" s="18">
        <v>0</v>
      </c>
      <c r="M275" s="18">
        <v>4.008915029726251E-3</v>
      </c>
      <c r="N275" s="18">
        <v>4.380269698988187E-4</v>
      </c>
    </row>
    <row r="276" spans="2:14" ht="15" hidden="1" x14ac:dyDescent="0.25">
      <c r="B276" s="19" t="s">
        <v>1811</v>
      </c>
      <c r="C276" s="42" t="s">
        <v>1812</v>
      </c>
      <c r="D276" s="42" t="s">
        <v>1534</v>
      </c>
      <c r="E276" s="42" t="s">
        <v>946</v>
      </c>
      <c r="F276" s="42" t="s">
        <v>1813</v>
      </c>
      <c r="G276" s="42" t="s">
        <v>1037</v>
      </c>
      <c r="H276" s="42" t="s">
        <v>50</v>
      </c>
      <c r="I276" s="17">
        <v>59231.4</v>
      </c>
      <c r="J276" s="17">
        <v>4354</v>
      </c>
      <c r="K276" s="17">
        <v>9322.5331247789982</v>
      </c>
      <c r="L276" s="18">
        <v>0</v>
      </c>
      <c r="M276" s="18">
        <v>4.2300955790701188E-3</v>
      </c>
      <c r="N276" s="18">
        <v>4.6219386919981641E-4</v>
      </c>
    </row>
    <row r="277" spans="2:14" ht="15" hidden="1" x14ac:dyDescent="0.25">
      <c r="B277" s="19" t="s">
        <v>1814</v>
      </c>
      <c r="C277" s="42" t="s">
        <v>1815</v>
      </c>
      <c r="D277" s="42" t="s">
        <v>1534</v>
      </c>
      <c r="E277" s="42" t="s">
        <v>946</v>
      </c>
      <c r="F277" s="42" t="s">
        <v>1816</v>
      </c>
      <c r="G277" s="42" t="s">
        <v>1037</v>
      </c>
      <c r="H277" s="42" t="s">
        <v>50</v>
      </c>
      <c r="I277" s="17">
        <v>58467.659999999989</v>
      </c>
      <c r="J277" s="17">
        <v>8901</v>
      </c>
      <c r="K277" s="17">
        <v>18813.506025000006</v>
      </c>
      <c r="L277" s="18">
        <v>0</v>
      </c>
      <c r="M277" s="18">
        <v>8.5366206371133898E-3</v>
      </c>
      <c r="N277" s="18">
        <v>9.3273866947133515E-4</v>
      </c>
    </row>
    <row r="278" spans="2:14" ht="15" hidden="1" x14ac:dyDescent="0.25">
      <c r="B278" s="19" t="s">
        <v>1817</v>
      </c>
      <c r="C278" s="42" t="s">
        <v>1818</v>
      </c>
      <c r="D278" s="42" t="s">
        <v>1534</v>
      </c>
      <c r="E278" s="42" t="s">
        <v>946</v>
      </c>
      <c r="F278" s="42" t="s">
        <v>1819</v>
      </c>
      <c r="G278" s="42" t="s">
        <v>977</v>
      </c>
      <c r="H278" s="42" t="s">
        <v>50</v>
      </c>
      <c r="I278" s="17">
        <v>179425.86000000002</v>
      </c>
      <c r="J278" s="17">
        <v>3374</v>
      </c>
      <c r="K278" s="17">
        <v>21885.221601506997</v>
      </c>
      <c r="L278" s="18">
        <v>0</v>
      </c>
      <c r="M278" s="18">
        <v>9.9304103192123811E-3</v>
      </c>
      <c r="N278" s="18">
        <v>1.0850286198940929E-3</v>
      </c>
    </row>
    <row r="279" spans="2:14" ht="15" hidden="1" x14ac:dyDescent="0.25">
      <c r="B279" s="19" t="s">
        <v>1820</v>
      </c>
      <c r="C279" s="42" t="s">
        <v>1821</v>
      </c>
      <c r="D279" s="42" t="s">
        <v>1534</v>
      </c>
      <c r="E279" s="42" t="s">
        <v>946</v>
      </c>
      <c r="F279" s="42" t="s">
        <v>1822</v>
      </c>
      <c r="G279" s="42" t="s">
        <v>977</v>
      </c>
      <c r="H279" s="42" t="s">
        <v>50</v>
      </c>
      <c r="I279" s="17">
        <v>76051.51999999999</v>
      </c>
      <c r="J279" s="17">
        <v>1550</v>
      </c>
      <c r="K279" s="17">
        <v>4261.6428012100005</v>
      </c>
      <c r="L279" s="18">
        <v>1.6999999999999999E-3</v>
      </c>
      <c r="M279" s="18">
        <v>1.9337186719196318E-3</v>
      </c>
      <c r="N279" s="18">
        <v>2.1128433110131624E-4</v>
      </c>
    </row>
    <row r="280" spans="2:14" ht="15" hidden="1" x14ac:dyDescent="0.25">
      <c r="B280" s="19" t="s">
        <v>1823</v>
      </c>
      <c r="C280" s="42" t="s">
        <v>1824</v>
      </c>
      <c r="D280" s="42" t="s">
        <v>1534</v>
      </c>
      <c r="E280" s="42" t="s">
        <v>946</v>
      </c>
      <c r="F280" s="42" t="s">
        <v>1825</v>
      </c>
      <c r="G280" s="42" t="s">
        <v>1592</v>
      </c>
      <c r="H280" s="42" t="s">
        <v>50</v>
      </c>
      <c r="I280" s="17">
        <v>137693.43000000002</v>
      </c>
      <c r="J280" s="17">
        <v>4176</v>
      </c>
      <c r="K280" s="17">
        <v>20786.498303312001</v>
      </c>
      <c r="L280" s="18">
        <v>0</v>
      </c>
      <c r="M280" s="18">
        <v>9.4318650736114253E-3</v>
      </c>
      <c r="N280" s="18">
        <v>1.0305559604167078E-3</v>
      </c>
    </row>
    <row r="281" spans="2:14" ht="15" hidden="1" x14ac:dyDescent="0.25">
      <c r="B281" s="19" t="s">
        <v>1826</v>
      </c>
      <c r="C281" s="42" t="s">
        <v>1827</v>
      </c>
      <c r="D281" s="42" t="s">
        <v>1550</v>
      </c>
      <c r="E281" s="42" t="s">
        <v>946</v>
      </c>
      <c r="F281" s="42" t="s">
        <v>1828</v>
      </c>
      <c r="G281" s="42" t="s">
        <v>1592</v>
      </c>
      <c r="H281" s="42" t="s">
        <v>52</v>
      </c>
      <c r="I281" s="17">
        <v>30335.63</v>
      </c>
      <c r="J281" s="17">
        <v>346</v>
      </c>
      <c r="K281" s="17">
        <v>471.97354874599995</v>
      </c>
      <c r="L281" s="18">
        <v>2.0000000000000001E-4</v>
      </c>
      <c r="M281" s="18">
        <v>2.1415780402880776E-4</v>
      </c>
      <c r="N281" s="18">
        <v>2.3399571525797419E-5</v>
      </c>
    </row>
    <row r="282" spans="2:14" ht="15" hidden="1" x14ac:dyDescent="0.25">
      <c r="B282" s="19" t="s">
        <v>1829</v>
      </c>
      <c r="C282" s="42" t="s">
        <v>1830</v>
      </c>
      <c r="D282" s="42" t="s">
        <v>1534</v>
      </c>
      <c r="E282" s="42" t="s">
        <v>946</v>
      </c>
      <c r="F282" s="42" t="s">
        <v>1831</v>
      </c>
      <c r="G282" s="42" t="s">
        <v>1592</v>
      </c>
      <c r="H282" s="42" t="s">
        <v>50</v>
      </c>
      <c r="I282" s="17">
        <v>2064.2900000000004</v>
      </c>
      <c r="J282" s="17">
        <v>4906</v>
      </c>
      <c r="K282" s="17">
        <v>366.10499179499999</v>
      </c>
      <c r="L282" s="18">
        <v>0</v>
      </c>
      <c r="M282" s="18">
        <v>1.6611998976450346E-4</v>
      </c>
      <c r="N282" s="18">
        <v>1.8150805197070238E-5</v>
      </c>
    </row>
    <row r="283" spans="2:14" ht="15" hidden="1" x14ac:dyDescent="0.25">
      <c r="B283" s="19" t="s">
        <v>1832</v>
      </c>
      <c r="C283" s="42" t="s">
        <v>1833</v>
      </c>
      <c r="D283" s="42" t="s">
        <v>1534</v>
      </c>
      <c r="E283" s="42" t="s">
        <v>946</v>
      </c>
      <c r="F283" s="42"/>
      <c r="G283" s="42" t="s">
        <v>1834</v>
      </c>
      <c r="H283" s="42" t="s">
        <v>50</v>
      </c>
      <c r="I283" s="17">
        <v>25556.659999999996</v>
      </c>
      <c r="J283" s="17">
        <v>4734</v>
      </c>
      <c r="K283" s="17">
        <v>4373.2911183619999</v>
      </c>
      <c r="L283" s="18">
        <v>0</v>
      </c>
      <c r="M283" s="18">
        <v>1.9843790500029207E-3</v>
      </c>
      <c r="N283" s="18">
        <v>2.1681964720086125E-4</v>
      </c>
    </row>
    <row r="284" spans="2:14" ht="15" hidden="1" x14ac:dyDescent="0.25">
      <c r="B284" s="19" t="s">
        <v>1835</v>
      </c>
      <c r="C284" s="42" t="s">
        <v>1836</v>
      </c>
      <c r="D284" s="42" t="s">
        <v>1534</v>
      </c>
      <c r="E284" s="42" t="s">
        <v>946</v>
      </c>
      <c r="F284" s="42" t="s">
        <v>1837</v>
      </c>
      <c r="G284" s="42" t="s">
        <v>1834</v>
      </c>
      <c r="H284" s="42" t="s">
        <v>50</v>
      </c>
      <c r="I284" s="17">
        <v>16924.600000000002</v>
      </c>
      <c r="J284" s="17">
        <v>19417</v>
      </c>
      <c r="K284" s="17">
        <v>11880.336356849997</v>
      </c>
      <c r="L284" s="18">
        <v>0</v>
      </c>
      <c r="M284" s="18">
        <v>5.3906977458091391E-3</v>
      </c>
      <c r="N284" s="18">
        <v>5.8900500053711764E-4</v>
      </c>
    </row>
    <row r="285" spans="2:14" ht="15" hidden="1" x14ac:dyDescent="0.25">
      <c r="B285" s="19" t="s">
        <v>1838</v>
      </c>
      <c r="C285" s="42" t="s">
        <v>1839</v>
      </c>
      <c r="D285" s="42" t="s">
        <v>1070</v>
      </c>
      <c r="E285" s="42" t="s">
        <v>946</v>
      </c>
      <c r="F285" s="42" t="s">
        <v>1840</v>
      </c>
      <c r="G285" s="42" t="s">
        <v>419</v>
      </c>
      <c r="H285" s="42" t="s">
        <v>50</v>
      </c>
      <c r="I285" s="17">
        <v>47.56</v>
      </c>
      <c r="J285" s="17">
        <v>6693</v>
      </c>
      <c r="K285" s="17">
        <v>11.507234739999999</v>
      </c>
      <c r="L285" s="18">
        <v>0</v>
      </c>
      <c r="M285" s="18">
        <v>5.2214030402975929E-6</v>
      </c>
      <c r="N285" s="18">
        <v>5.7050731567094607E-7</v>
      </c>
    </row>
    <row r="286" spans="2:14" hidden="1" x14ac:dyDescent="0.2">
      <c r="B286" s="43"/>
      <c r="C286" s="44"/>
      <c r="D286" s="44"/>
      <c r="E286" s="44"/>
      <c r="F286" s="44"/>
      <c r="G286" s="44"/>
      <c r="H286" s="44"/>
      <c r="I286" s="22"/>
      <c r="J286" s="22"/>
      <c r="K286" s="22"/>
      <c r="L286" s="22"/>
      <c r="M286" s="22"/>
      <c r="N286" s="22"/>
    </row>
    <row r="287" spans="2:14" x14ac:dyDescent="0.2">
      <c r="B287" s="46"/>
      <c r="C287" s="47"/>
      <c r="D287" s="47"/>
      <c r="E287" s="47"/>
      <c r="F287" s="47"/>
      <c r="G287" s="47"/>
      <c r="H287" s="47"/>
      <c r="I287" s="48"/>
      <c r="J287" s="48"/>
      <c r="K287" s="48"/>
      <c r="L287" s="48"/>
      <c r="M287" s="48"/>
      <c r="N287" s="48"/>
    </row>
    <row r="289" spans="2:2" x14ac:dyDescent="0.2">
      <c r="B289" s="34" t="s">
        <v>60</v>
      </c>
    </row>
    <row r="290" spans="2:2" x14ac:dyDescent="0.2">
      <c r="B290" s="34"/>
    </row>
    <row r="291" spans="2:2" x14ac:dyDescent="0.2">
      <c r="B291" s="34"/>
    </row>
  </sheetData>
  <autoFilter ref="B11:N286">
    <filterColumn colId="1">
      <filters>
        <filter val="1105055"/>
        <filter val="IL0011050551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4"/>
  <sheetViews>
    <sheetView showGridLines="0" rightToLeft="1" zoomScale="80" zoomScaleNormal="80" workbookViewId="0"/>
  </sheetViews>
  <sheetFormatPr defaultRowHeight="14.25" x14ac:dyDescent="0.2"/>
  <cols>
    <col min="2" max="2" width="76.125" bestFit="1" customWidth="1"/>
    <col min="3" max="3" width="29.25" bestFit="1" customWidth="1"/>
    <col min="4" max="5" width="19.25" customWidth="1"/>
    <col min="6" max="6" width="20.25" bestFit="1" customWidth="1"/>
    <col min="7" max="13" width="19.25" customWidth="1"/>
  </cols>
  <sheetData>
    <row r="1" spans="2:13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</row>
    <row r="2" spans="2:13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</row>
    <row r="3" spans="2:13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</row>
    <row r="4" spans="2:13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</row>
    <row r="5" spans="2:13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</row>
    <row r="6" spans="2:13" ht="15" x14ac:dyDescent="0.25">
      <c r="B6" s="5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15" x14ac:dyDescent="0.25">
      <c r="B7" s="5" t="s">
        <v>1842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2:13" ht="30" x14ac:dyDescent="0.2">
      <c r="B8" s="36" t="s">
        <v>62</v>
      </c>
      <c r="C8" s="37" t="s">
        <v>63</v>
      </c>
      <c r="D8" s="37" t="s">
        <v>156</v>
      </c>
      <c r="E8" s="37" t="s">
        <v>64</v>
      </c>
      <c r="F8" s="37" t="s">
        <v>277</v>
      </c>
      <c r="G8" s="37" t="s">
        <v>67</v>
      </c>
      <c r="H8" s="37" t="s">
        <v>159</v>
      </c>
      <c r="I8" s="37" t="s">
        <v>160</v>
      </c>
      <c r="J8" s="37" t="s">
        <v>70</v>
      </c>
      <c r="K8" s="37" t="s">
        <v>161</v>
      </c>
      <c r="L8" s="37" t="s">
        <v>71</v>
      </c>
      <c r="M8" s="37" t="s">
        <v>72</v>
      </c>
    </row>
    <row r="9" spans="2:13" x14ac:dyDescent="0.2">
      <c r="B9" s="9"/>
      <c r="C9" s="10"/>
      <c r="D9" s="10"/>
      <c r="E9" s="10"/>
      <c r="F9" s="10"/>
      <c r="G9" s="10"/>
      <c r="H9" s="10" t="s">
        <v>164</v>
      </c>
      <c r="I9" s="10" t="s">
        <v>165</v>
      </c>
      <c r="J9" s="10" t="s">
        <v>11</v>
      </c>
      <c r="K9" s="10" t="s">
        <v>12</v>
      </c>
      <c r="L9" s="10" t="s">
        <v>12</v>
      </c>
      <c r="M9" s="10" t="s">
        <v>12</v>
      </c>
    </row>
    <row r="10" spans="2:13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  <c r="M10" s="12" t="s">
        <v>166</v>
      </c>
    </row>
    <row r="11" spans="2:13" ht="15" x14ac:dyDescent="0.25">
      <c r="B11" s="24" t="s">
        <v>2356</v>
      </c>
      <c r="C11" s="45"/>
      <c r="D11" s="45"/>
      <c r="E11" s="45"/>
      <c r="F11" s="45"/>
      <c r="G11" s="45"/>
      <c r="H11" s="25"/>
      <c r="I11" s="25"/>
      <c r="J11" s="25">
        <v>1772555.9837497124</v>
      </c>
      <c r="K11" s="26"/>
      <c r="L11" s="26">
        <v>1</v>
      </c>
      <c r="M11" s="26">
        <v>8.7880031911604303E-2</v>
      </c>
    </row>
    <row r="12" spans="2:13" ht="15" x14ac:dyDescent="0.25">
      <c r="B12" s="13" t="s">
        <v>81</v>
      </c>
      <c r="C12" s="38"/>
      <c r="D12" s="38"/>
      <c r="E12" s="38"/>
      <c r="F12" s="38"/>
      <c r="G12" s="38"/>
      <c r="H12" s="40"/>
      <c r="I12" s="40"/>
      <c r="J12" s="40">
        <v>895403.82924358977</v>
      </c>
      <c r="K12" s="39"/>
      <c r="L12" s="39">
        <v>0.50514840572167918</v>
      </c>
      <c r="M12" s="39">
        <v>4.4392458014917195E-2</v>
      </c>
    </row>
    <row r="13" spans="2:13" ht="15" x14ac:dyDescent="0.25">
      <c r="B13" s="16" t="s">
        <v>1843</v>
      </c>
      <c r="C13" s="41"/>
      <c r="D13" s="41"/>
      <c r="E13" s="41"/>
      <c r="F13" s="41"/>
      <c r="G13" s="41"/>
      <c r="H13" s="17"/>
      <c r="I13" s="17"/>
      <c r="J13" s="17">
        <v>191389.92002118001</v>
      </c>
      <c r="K13" s="18"/>
      <c r="L13" s="18">
        <v>0.10797397756448214</v>
      </c>
      <c r="M13" s="18">
        <v>9.4887565939895373E-3</v>
      </c>
    </row>
    <row r="14" spans="2:13" ht="15" x14ac:dyDescent="0.25">
      <c r="B14" s="19" t="s">
        <v>1844</v>
      </c>
      <c r="C14" s="42" t="s">
        <v>1845</v>
      </c>
      <c r="D14" s="42" t="s">
        <v>174</v>
      </c>
      <c r="E14" s="42" t="s">
        <v>1846</v>
      </c>
      <c r="F14" s="42" t="s">
        <v>290</v>
      </c>
      <c r="G14" s="42" t="s">
        <v>88</v>
      </c>
      <c r="H14" s="17">
        <v>37227</v>
      </c>
      <c r="I14" s="17">
        <v>12460</v>
      </c>
      <c r="J14" s="17">
        <v>4638.4824000000008</v>
      </c>
      <c r="K14" s="18">
        <v>8.9999999999999998E-4</v>
      </c>
      <c r="L14" s="18">
        <v>2.6168326656671407E-3</v>
      </c>
      <c r="M14" s="18">
        <v>2.2996733816615686E-4</v>
      </c>
    </row>
    <row r="15" spans="2:13" ht="15" x14ac:dyDescent="0.25">
      <c r="B15" s="19" t="s">
        <v>1847</v>
      </c>
      <c r="C15" s="42" t="s">
        <v>1848</v>
      </c>
      <c r="D15" s="42" t="s">
        <v>174</v>
      </c>
      <c r="E15" s="42" t="s">
        <v>1849</v>
      </c>
      <c r="F15" s="42" t="s">
        <v>290</v>
      </c>
      <c r="G15" s="42" t="s">
        <v>88</v>
      </c>
      <c r="H15" s="17">
        <v>34369.07</v>
      </c>
      <c r="I15" s="17">
        <v>1214</v>
      </c>
      <c r="J15" s="17">
        <v>417.24050980000004</v>
      </c>
      <c r="K15" s="18">
        <v>1E-3</v>
      </c>
      <c r="L15" s="18">
        <v>2.3538918580013382E-4</v>
      </c>
      <c r="M15" s="18">
        <v>2.0686009159762312E-5</v>
      </c>
    </row>
    <row r="16" spans="2:13" ht="15" x14ac:dyDescent="0.25">
      <c r="B16" s="19" t="s">
        <v>1850</v>
      </c>
      <c r="C16" s="42" t="s">
        <v>1851</v>
      </c>
      <c r="D16" s="42" t="s">
        <v>174</v>
      </c>
      <c r="E16" s="42" t="s">
        <v>1852</v>
      </c>
      <c r="F16" s="42" t="s">
        <v>290</v>
      </c>
      <c r="G16" s="42" t="s">
        <v>88</v>
      </c>
      <c r="H16" s="17">
        <v>98016</v>
      </c>
      <c r="I16" s="17">
        <v>1244</v>
      </c>
      <c r="J16" s="17">
        <v>1219.31412</v>
      </c>
      <c r="K16" s="18">
        <v>7.000000000000001E-4</v>
      </c>
      <c r="L16" s="18">
        <v>6.8788468808789346E-4</v>
      </c>
      <c r="M16" s="18">
        <v>6.0451328340668044E-5</v>
      </c>
    </row>
    <row r="17" spans="2:13" ht="15" x14ac:dyDescent="0.25">
      <c r="B17" s="19" t="s">
        <v>1853</v>
      </c>
      <c r="C17" s="42" t="s">
        <v>1854</v>
      </c>
      <c r="D17" s="42" t="s">
        <v>174</v>
      </c>
      <c r="E17" s="42" t="s">
        <v>1849</v>
      </c>
      <c r="F17" s="42" t="s">
        <v>290</v>
      </c>
      <c r="G17" s="42" t="s">
        <v>88</v>
      </c>
      <c r="H17" s="17">
        <v>349677.03999999992</v>
      </c>
      <c r="I17" s="17">
        <v>1514</v>
      </c>
      <c r="J17" s="17">
        <v>5294.1103856000009</v>
      </c>
      <c r="K17" s="18">
        <v>4.8000000000000013E-3</v>
      </c>
      <c r="L17" s="18">
        <v>2.9867098326568494E-3</v>
      </c>
      <c r="M17" s="18">
        <v>2.6247215540458626E-4</v>
      </c>
    </row>
    <row r="18" spans="2:13" ht="15" x14ac:dyDescent="0.25">
      <c r="B18" s="19" t="s">
        <v>1855</v>
      </c>
      <c r="C18" s="42" t="s">
        <v>1856</v>
      </c>
      <c r="D18" s="42" t="s">
        <v>174</v>
      </c>
      <c r="E18" s="42" t="s">
        <v>1857</v>
      </c>
      <c r="F18" s="42" t="s">
        <v>290</v>
      </c>
      <c r="G18" s="42" t="s">
        <v>88</v>
      </c>
      <c r="H18" s="17">
        <v>126302.56000000001</v>
      </c>
      <c r="I18" s="17">
        <v>12450</v>
      </c>
      <c r="J18" s="17">
        <v>15724.670719999998</v>
      </c>
      <c r="K18" s="18">
        <v>1.2999999999999999E-3</v>
      </c>
      <c r="L18" s="18">
        <v>8.8711842470191593E-3</v>
      </c>
      <c r="M18" s="18">
        <v>7.7959995472176515E-4</v>
      </c>
    </row>
    <row r="19" spans="2:13" ht="15" x14ac:dyDescent="0.25">
      <c r="B19" s="19" t="s">
        <v>1858</v>
      </c>
      <c r="C19" s="42" t="s">
        <v>1859</v>
      </c>
      <c r="D19" s="42" t="s">
        <v>174</v>
      </c>
      <c r="E19" s="42" t="s">
        <v>1857</v>
      </c>
      <c r="F19" s="42" t="s">
        <v>290</v>
      </c>
      <c r="G19" s="42" t="s">
        <v>88</v>
      </c>
      <c r="H19" s="17">
        <v>89796.440000000017</v>
      </c>
      <c r="I19" s="17">
        <v>14870</v>
      </c>
      <c r="J19" s="17">
        <v>13352.730628000003</v>
      </c>
      <c r="K19" s="18">
        <v>4.6000000000000008E-3</v>
      </c>
      <c r="L19" s="18">
        <v>7.5330374613913629E-3</v>
      </c>
      <c r="M19" s="18">
        <v>6.6200357249838354E-4</v>
      </c>
    </row>
    <row r="20" spans="2:13" ht="15" x14ac:dyDescent="0.25">
      <c r="B20" s="19" t="s">
        <v>1860</v>
      </c>
      <c r="C20" s="42" t="s">
        <v>1861</v>
      </c>
      <c r="D20" s="42" t="s">
        <v>174</v>
      </c>
      <c r="E20" s="42" t="s">
        <v>1846</v>
      </c>
      <c r="F20" s="42" t="s">
        <v>290</v>
      </c>
      <c r="G20" s="42" t="s">
        <v>88</v>
      </c>
      <c r="H20" s="17">
        <v>477919.31</v>
      </c>
      <c r="I20" s="17">
        <v>1510</v>
      </c>
      <c r="J20" s="17">
        <v>7216.5815809999976</v>
      </c>
      <c r="K20" s="18">
        <v>3.8E-3</v>
      </c>
      <c r="L20" s="18">
        <v>4.0712855600384748E-3</v>
      </c>
      <c r="M20" s="18">
        <v>3.5778470493743497E-4</v>
      </c>
    </row>
    <row r="21" spans="2:13" ht="15" x14ac:dyDescent="0.25">
      <c r="B21" s="19" t="s">
        <v>1862</v>
      </c>
      <c r="C21" s="42" t="s">
        <v>1863</v>
      </c>
      <c r="D21" s="42" t="s">
        <v>174</v>
      </c>
      <c r="E21" s="42" t="s">
        <v>1864</v>
      </c>
      <c r="F21" s="42" t="s">
        <v>1865</v>
      </c>
      <c r="G21" s="42" t="s">
        <v>88</v>
      </c>
      <c r="H21" s="17">
        <v>554669</v>
      </c>
      <c r="I21" s="17">
        <v>1394</v>
      </c>
      <c r="J21" s="17">
        <v>7732.09</v>
      </c>
      <c r="K21" s="18">
        <v>6.4000000000000003E-3</v>
      </c>
      <c r="L21" s="18">
        <v>4.362113282111028E-3</v>
      </c>
      <c r="M21" s="18">
        <v>3.8334265443395012E-4</v>
      </c>
    </row>
    <row r="22" spans="2:13" ht="15" x14ac:dyDescent="0.25">
      <c r="B22" s="19" t="s">
        <v>1866</v>
      </c>
      <c r="C22" s="42" t="s">
        <v>1867</v>
      </c>
      <c r="D22" s="42" t="s">
        <v>174</v>
      </c>
      <c r="E22" s="42" t="s">
        <v>1849</v>
      </c>
      <c r="F22" s="42" t="s">
        <v>1865</v>
      </c>
      <c r="G22" s="42" t="s">
        <v>88</v>
      </c>
      <c r="H22" s="17">
        <v>765792</v>
      </c>
      <c r="I22" s="17">
        <v>1243</v>
      </c>
      <c r="J22" s="17">
        <v>9518.7900000000009</v>
      </c>
      <c r="K22" s="18">
        <v>2.9000000000000002E-3</v>
      </c>
      <c r="L22" s="18">
        <v>5.3700927289549961E-3</v>
      </c>
      <c r="M22" s="18">
        <v>4.7192392038883927E-4</v>
      </c>
    </row>
    <row r="23" spans="2:13" ht="15" x14ac:dyDescent="0.25">
      <c r="B23" s="19" t="s">
        <v>1868</v>
      </c>
      <c r="C23" s="42" t="s">
        <v>1869</v>
      </c>
      <c r="D23" s="42" t="s">
        <v>174</v>
      </c>
      <c r="E23" s="42" t="s">
        <v>1852</v>
      </c>
      <c r="F23" s="42" t="s">
        <v>1865</v>
      </c>
      <c r="G23" s="42" t="s">
        <v>88</v>
      </c>
      <c r="H23" s="17">
        <v>73397</v>
      </c>
      <c r="I23" s="17">
        <v>1395</v>
      </c>
      <c r="J23" s="17">
        <v>1023.88</v>
      </c>
      <c r="K23" s="18">
        <v>2.0000000000000001E-4</v>
      </c>
      <c r="L23" s="18">
        <v>5.7762914649051413E-4</v>
      </c>
      <c r="M23" s="18">
        <v>5.0762067826659138E-5</v>
      </c>
    </row>
    <row r="24" spans="2:13" ht="15" x14ac:dyDescent="0.25">
      <c r="B24" s="19" t="s">
        <v>1870</v>
      </c>
      <c r="C24" s="42" t="s">
        <v>1871</v>
      </c>
      <c r="D24" s="42" t="s">
        <v>174</v>
      </c>
      <c r="E24" s="42" t="s">
        <v>1846</v>
      </c>
      <c r="F24" s="42" t="s">
        <v>519</v>
      </c>
      <c r="G24" s="42" t="s">
        <v>88</v>
      </c>
      <c r="H24" s="17">
        <v>1959756.0400000003</v>
      </c>
      <c r="I24" s="17">
        <v>1393</v>
      </c>
      <c r="J24" s="17">
        <v>27299.395837500004</v>
      </c>
      <c r="K24" s="18">
        <v>8.3000000000000001E-3</v>
      </c>
      <c r="L24" s="18">
        <v>1.5401147319336075E-2</v>
      </c>
      <c r="M24" s="18">
        <v>1.3534533178985733E-3</v>
      </c>
    </row>
    <row r="25" spans="2:13" ht="15" x14ac:dyDescent="0.25">
      <c r="B25" s="19" t="s">
        <v>1872</v>
      </c>
      <c r="C25" s="42" t="s">
        <v>1873</v>
      </c>
      <c r="D25" s="42" t="s">
        <v>174</v>
      </c>
      <c r="E25" s="42" t="s">
        <v>1864</v>
      </c>
      <c r="F25" s="42" t="s">
        <v>519</v>
      </c>
      <c r="G25" s="42" t="s">
        <v>88</v>
      </c>
      <c r="H25" s="17">
        <v>603976</v>
      </c>
      <c r="I25" s="17">
        <v>1244</v>
      </c>
      <c r="J25" s="17">
        <v>7513.4407600000013</v>
      </c>
      <c r="K25" s="18">
        <v>2.9000000000000002E-3</v>
      </c>
      <c r="L25" s="18">
        <v>4.2387607663064431E-3</v>
      </c>
      <c r="M25" s="18">
        <v>3.7250243140866647E-4</v>
      </c>
    </row>
    <row r="26" spans="2:13" ht="15" x14ac:dyDescent="0.25">
      <c r="B26" s="19" t="s">
        <v>1874</v>
      </c>
      <c r="C26" s="42" t="s">
        <v>1875</v>
      </c>
      <c r="D26" s="42" t="s">
        <v>174</v>
      </c>
      <c r="E26" s="42" t="s">
        <v>1864</v>
      </c>
      <c r="F26" s="42" t="s">
        <v>519</v>
      </c>
      <c r="G26" s="42" t="s">
        <v>88</v>
      </c>
      <c r="H26" s="17">
        <v>391850.68999999994</v>
      </c>
      <c r="I26" s="17">
        <v>1537</v>
      </c>
      <c r="J26" s="17">
        <v>6022.7451053000004</v>
      </c>
      <c r="K26" s="18">
        <v>5.1999999999999998E-3</v>
      </c>
      <c r="L26" s="18">
        <v>3.3977742652501865E-3</v>
      </c>
      <c r="M26" s="18">
        <v>2.9859651085861424E-4</v>
      </c>
    </row>
    <row r="27" spans="2:13" ht="15" x14ac:dyDescent="0.25">
      <c r="B27" s="19" t="s">
        <v>1876</v>
      </c>
      <c r="C27" s="42" t="s">
        <v>1877</v>
      </c>
      <c r="D27" s="42" t="s">
        <v>174</v>
      </c>
      <c r="E27" s="42" t="s">
        <v>1849</v>
      </c>
      <c r="F27" s="42" t="s">
        <v>519</v>
      </c>
      <c r="G27" s="42" t="s">
        <v>88</v>
      </c>
      <c r="H27" s="17">
        <v>987177.76</v>
      </c>
      <c r="I27" s="17">
        <v>1395</v>
      </c>
      <c r="J27" s="17">
        <v>13771.137853</v>
      </c>
      <c r="K27" s="18">
        <v>3.0000000000000005E-3</v>
      </c>
      <c r="L27" s="18">
        <v>7.7690848578267002E-3</v>
      </c>
      <c r="M27" s="18">
        <v>6.8274742522977212E-4</v>
      </c>
    </row>
    <row r="28" spans="2:13" ht="15" x14ac:dyDescent="0.25">
      <c r="B28" s="19" t="s">
        <v>1878</v>
      </c>
      <c r="C28" s="42" t="s">
        <v>1879</v>
      </c>
      <c r="D28" s="42" t="s">
        <v>174</v>
      </c>
      <c r="E28" s="42" t="s">
        <v>1880</v>
      </c>
      <c r="F28" s="42" t="s">
        <v>519</v>
      </c>
      <c r="G28" s="42" t="s">
        <v>88</v>
      </c>
      <c r="H28" s="17">
        <v>34870.639999999999</v>
      </c>
      <c r="I28" s="17">
        <v>719.8</v>
      </c>
      <c r="J28" s="17">
        <v>250.99886674000001</v>
      </c>
      <c r="K28" s="18">
        <v>4.0000000000000002E-4</v>
      </c>
      <c r="L28" s="18">
        <v>1.4160278662061229E-4</v>
      </c>
      <c r="M28" s="18">
        <v>1.2444057406991502E-5</v>
      </c>
    </row>
    <row r="29" spans="2:13" ht="15" x14ac:dyDescent="0.25">
      <c r="B29" s="19" t="s">
        <v>1881</v>
      </c>
      <c r="C29" s="42" t="s">
        <v>1882</v>
      </c>
      <c r="D29" s="42" t="s">
        <v>174</v>
      </c>
      <c r="E29" s="42" t="s">
        <v>1857</v>
      </c>
      <c r="F29" s="42" t="s">
        <v>519</v>
      </c>
      <c r="G29" s="42" t="s">
        <v>88</v>
      </c>
      <c r="H29" s="17">
        <v>39268.789999999986</v>
      </c>
      <c r="I29" s="17">
        <v>6857</v>
      </c>
      <c r="J29" s="17">
        <v>2692.6609306999999</v>
      </c>
      <c r="K29" s="18">
        <v>4.1000000000000003E-3</v>
      </c>
      <c r="L29" s="18">
        <v>1.5190837160493362E-3</v>
      </c>
      <c r="M29" s="18">
        <v>1.3349712544281409E-4</v>
      </c>
    </row>
    <row r="30" spans="2:13" ht="15" x14ac:dyDescent="0.25">
      <c r="B30" s="19" t="s">
        <v>1883</v>
      </c>
      <c r="C30" s="42" t="s">
        <v>1884</v>
      </c>
      <c r="D30" s="42" t="s">
        <v>174</v>
      </c>
      <c r="E30" s="42" t="s">
        <v>1857</v>
      </c>
      <c r="F30" s="42" t="s">
        <v>519</v>
      </c>
      <c r="G30" s="42" t="s">
        <v>88</v>
      </c>
      <c r="H30" s="17">
        <v>243843.4</v>
      </c>
      <c r="I30" s="17">
        <v>13900</v>
      </c>
      <c r="J30" s="17">
        <v>33894.226600000002</v>
      </c>
      <c r="K30" s="18">
        <v>8.7000000000000011E-3</v>
      </c>
      <c r="L30" s="18">
        <v>1.9121667755903116E-2</v>
      </c>
      <c r="M30" s="18">
        <v>1.6804127725918608E-3</v>
      </c>
    </row>
    <row r="31" spans="2:13" ht="15" x14ac:dyDescent="0.25">
      <c r="B31" s="19" t="s">
        <v>1885</v>
      </c>
      <c r="C31" s="42" t="s">
        <v>1886</v>
      </c>
      <c r="D31" s="42" t="s">
        <v>174</v>
      </c>
      <c r="E31" s="42" t="s">
        <v>1887</v>
      </c>
      <c r="F31" s="42" t="s">
        <v>519</v>
      </c>
      <c r="G31" s="42" t="s">
        <v>88</v>
      </c>
      <c r="H31" s="17">
        <v>1771498.3699999996</v>
      </c>
      <c r="I31" s="17">
        <v>1393</v>
      </c>
      <c r="J31" s="17">
        <v>24676.967484100005</v>
      </c>
      <c r="K31" s="18">
        <v>2.1999999999999999E-2</v>
      </c>
      <c r="L31" s="18">
        <v>1.3921685808703028E-2</v>
      </c>
      <c r="M31" s="18">
        <v>1.2234381931321508E-3</v>
      </c>
    </row>
    <row r="32" spans="2:13" ht="15" x14ac:dyDescent="0.25">
      <c r="B32" s="19" t="s">
        <v>1888</v>
      </c>
      <c r="C32" s="42" t="s">
        <v>1889</v>
      </c>
      <c r="D32" s="42" t="s">
        <v>174</v>
      </c>
      <c r="E32" s="42" t="s">
        <v>1887</v>
      </c>
      <c r="F32" s="42" t="s">
        <v>519</v>
      </c>
      <c r="G32" s="42" t="s">
        <v>88</v>
      </c>
      <c r="H32" s="17">
        <v>572359.91999999981</v>
      </c>
      <c r="I32" s="17">
        <v>1245</v>
      </c>
      <c r="J32" s="17">
        <v>7125.8792540000004</v>
      </c>
      <c r="K32" s="18">
        <v>4.6999999999999993E-3</v>
      </c>
      <c r="L32" s="18">
        <v>4.0201152004946689E-3</v>
      </c>
      <c r="M32" s="18">
        <v>3.5328785210779701E-4</v>
      </c>
    </row>
    <row r="33" spans="2:13" ht="15" x14ac:dyDescent="0.25">
      <c r="B33" s="19" t="s">
        <v>1890</v>
      </c>
      <c r="C33" s="42" t="s">
        <v>1891</v>
      </c>
      <c r="D33" s="42" t="s">
        <v>174</v>
      </c>
      <c r="E33" s="42" t="s">
        <v>1892</v>
      </c>
      <c r="F33" s="42" t="s">
        <v>519</v>
      </c>
      <c r="G33" s="42" t="s">
        <v>88</v>
      </c>
      <c r="H33" s="17">
        <v>282414.34000000008</v>
      </c>
      <c r="I33" s="17">
        <v>709.8</v>
      </c>
      <c r="J33" s="17">
        <v>2004.5769854399996</v>
      </c>
      <c r="K33" s="18">
        <v>4.0000000000000002E-4</v>
      </c>
      <c r="L33" s="18">
        <v>1.1308962897744216E-3</v>
      </c>
      <c r="M33" s="18">
        <v>9.938320203409107E-5</v>
      </c>
    </row>
    <row r="34" spans="2:13" x14ac:dyDescent="0.2">
      <c r="B34" s="43"/>
      <c r="C34" s="44"/>
      <c r="D34" s="44"/>
      <c r="E34" s="44"/>
      <c r="F34" s="44"/>
      <c r="G34" s="44"/>
      <c r="H34" s="22"/>
      <c r="I34" s="22"/>
      <c r="J34" s="22"/>
      <c r="K34" s="22"/>
      <c r="L34" s="22"/>
      <c r="M34" s="22"/>
    </row>
    <row r="35" spans="2:13" ht="15" x14ac:dyDescent="0.25">
      <c r="B35" s="16" t="s">
        <v>1893</v>
      </c>
      <c r="C35" s="41"/>
      <c r="D35" s="41"/>
      <c r="E35" s="41"/>
      <c r="F35" s="41"/>
      <c r="G35" s="41"/>
      <c r="H35" s="17"/>
      <c r="I35" s="17"/>
      <c r="J35" s="17">
        <v>242571.73272349007</v>
      </c>
      <c r="K35" s="18"/>
      <c r="L35" s="18">
        <v>0.13684855933878451</v>
      </c>
      <c r="M35" s="18">
        <v>1.2026255761749458E-2</v>
      </c>
    </row>
    <row r="36" spans="2:13" ht="15" x14ac:dyDescent="0.25">
      <c r="B36" s="19" t="s">
        <v>1894</v>
      </c>
      <c r="C36" s="42" t="s">
        <v>1895</v>
      </c>
      <c r="D36" s="42" t="s">
        <v>174</v>
      </c>
      <c r="E36" s="42" t="s">
        <v>1864</v>
      </c>
      <c r="F36" s="42" t="s">
        <v>1542</v>
      </c>
      <c r="G36" s="42" t="s">
        <v>88</v>
      </c>
      <c r="H36" s="17">
        <v>12475.91</v>
      </c>
      <c r="I36" s="17">
        <v>2741</v>
      </c>
      <c r="J36" s="17">
        <v>341.96469310000003</v>
      </c>
      <c r="K36" s="18">
        <v>4.0000000000000002E-4</v>
      </c>
      <c r="L36" s="18">
        <v>1.929218011927605E-4</v>
      </c>
      <c r="M36" s="18">
        <v>1.6953974045263973E-5</v>
      </c>
    </row>
    <row r="37" spans="2:13" ht="15" x14ac:dyDescent="0.25">
      <c r="B37" s="19" t="s">
        <v>1896</v>
      </c>
      <c r="C37" s="42" t="s">
        <v>1897</v>
      </c>
      <c r="D37" s="42" t="s">
        <v>174</v>
      </c>
      <c r="E37" s="42" t="s">
        <v>1849</v>
      </c>
      <c r="F37" s="42" t="s">
        <v>290</v>
      </c>
      <c r="G37" s="42" t="s">
        <v>88</v>
      </c>
      <c r="H37" s="17">
        <v>1484</v>
      </c>
      <c r="I37" s="17">
        <v>16740</v>
      </c>
      <c r="J37" s="17">
        <v>248.42160000000001</v>
      </c>
      <c r="K37" s="18">
        <v>5.0000000000000001E-4</v>
      </c>
      <c r="L37" s="18">
        <v>1.4014880335372104E-4</v>
      </c>
      <c r="M37" s="18">
        <v>1.2316281311098162E-5</v>
      </c>
    </row>
    <row r="38" spans="2:13" ht="15" x14ac:dyDescent="0.25">
      <c r="B38" s="19" t="s">
        <v>1898</v>
      </c>
      <c r="C38" s="42" t="s">
        <v>1899</v>
      </c>
      <c r="D38" s="42" t="s">
        <v>174</v>
      </c>
      <c r="E38" s="42" t="s">
        <v>1880</v>
      </c>
      <c r="F38" s="42" t="s">
        <v>290</v>
      </c>
      <c r="G38" s="42" t="s">
        <v>88</v>
      </c>
      <c r="H38" s="17">
        <v>17488.27</v>
      </c>
      <c r="I38" s="17">
        <v>20510</v>
      </c>
      <c r="J38" s="17">
        <v>3586.8386770000006</v>
      </c>
      <c r="K38" s="18">
        <v>1.0999999999999998E-3</v>
      </c>
      <c r="L38" s="18">
        <v>2.0235404184032069E-3</v>
      </c>
      <c r="M38" s="18">
        <v>1.7782879654369493E-4</v>
      </c>
    </row>
    <row r="39" spans="2:13" ht="15" x14ac:dyDescent="0.25">
      <c r="B39" s="19" t="s">
        <v>1900</v>
      </c>
      <c r="C39" s="42" t="s">
        <v>1901</v>
      </c>
      <c r="D39" s="42" t="s">
        <v>174</v>
      </c>
      <c r="E39" s="42" t="s">
        <v>1880</v>
      </c>
      <c r="F39" s="42" t="s">
        <v>290</v>
      </c>
      <c r="G39" s="42" t="s">
        <v>88</v>
      </c>
      <c r="H39" s="17">
        <v>148664.33999999997</v>
      </c>
      <c r="I39" s="17">
        <v>1081</v>
      </c>
      <c r="J39" s="17">
        <v>1607.0615153999997</v>
      </c>
      <c r="K39" s="18">
        <v>1.0999999999999998E-3</v>
      </c>
      <c r="L39" s="18">
        <v>9.0663512471994188E-4</v>
      </c>
      <c r="M39" s="18">
        <v>7.967512369256983E-5</v>
      </c>
    </row>
    <row r="40" spans="2:13" ht="15" x14ac:dyDescent="0.25">
      <c r="B40" s="19" t="s">
        <v>1902</v>
      </c>
      <c r="C40" s="42" t="s">
        <v>1903</v>
      </c>
      <c r="D40" s="42" t="s">
        <v>174</v>
      </c>
      <c r="E40" s="42" t="s">
        <v>1880</v>
      </c>
      <c r="F40" s="42" t="s">
        <v>290</v>
      </c>
      <c r="G40" s="42" t="s">
        <v>88</v>
      </c>
      <c r="H40" s="17">
        <v>33750.99</v>
      </c>
      <c r="I40" s="17">
        <v>2050</v>
      </c>
      <c r="J40" s="17">
        <v>691.89529500000026</v>
      </c>
      <c r="K40" s="18">
        <v>2.0000000000000001E-4</v>
      </c>
      <c r="L40" s="18">
        <v>3.9033762619804338E-4</v>
      </c>
      <c r="M40" s="18">
        <v>3.4302883046583919E-5</v>
      </c>
    </row>
    <row r="41" spans="2:13" ht="15" x14ac:dyDescent="0.25">
      <c r="B41" s="19" t="s">
        <v>1904</v>
      </c>
      <c r="C41" s="42" t="s">
        <v>1905</v>
      </c>
      <c r="D41" s="42" t="s">
        <v>174</v>
      </c>
      <c r="E41" s="42" t="s">
        <v>1857</v>
      </c>
      <c r="F41" s="42" t="s">
        <v>290</v>
      </c>
      <c r="G41" s="42" t="s">
        <v>88</v>
      </c>
      <c r="H41" s="17">
        <v>12330.900000000003</v>
      </c>
      <c r="I41" s="17">
        <v>20930</v>
      </c>
      <c r="J41" s="17">
        <v>2580.8561699999996</v>
      </c>
      <c r="K41" s="18">
        <v>4.0000000000000001E-3</v>
      </c>
      <c r="L41" s="18">
        <v>1.4560082692228356E-3</v>
      </c>
      <c r="M41" s="18">
        <v>1.2795405316286254E-4</v>
      </c>
    </row>
    <row r="42" spans="2:13" ht="15" x14ac:dyDescent="0.25">
      <c r="B42" s="19" t="s">
        <v>1906</v>
      </c>
      <c r="C42" s="42" t="s">
        <v>1907</v>
      </c>
      <c r="D42" s="42" t="s">
        <v>174</v>
      </c>
      <c r="E42" s="42" t="s">
        <v>1846</v>
      </c>
      <c r="F42" s="42" t="s">
        <v>290</v>
      </c>
      <c r="G42" s="42" t="s">
        <v>88</v>
      </c>
      <c r="H42" s="17">
        <v>24740</v>
      </c>
      <c r="I42" s="17">
        <v>10060</v>
      </c>
      <c r="J42" s="17">
        <v>2488.8448000000003</v>
      </c>
      <c r="K42" s="18">
        <v>1.2999999999999999E-3</v>
      </c>
      <c r="L42" s="18">
        <v>1.4040994038084097E-3</v>
      </c>
      <c r="M42" s="18">
        <v>1.2339230041374762E-4</v>
      </c>
    </row>
    <row r="43" spans="2:13" ht="15" x14ac:dyDescent="0.25">
      <c r="B43" s="19" t="s">
        <v>1908</v>
      </c>
      <c r="C43" s="42" t="s">
        <v>1909</v>
      </c>
      <c r="D43" s="42" t="s">
        <v>174</v>
      </c>
      <c r="E43" s="42" t="s">
        <v>1887</v>
      </c>
      <c r="F43" s="42" t="s">
        <v>1865</v>
      </c>
      <c r="G43" s="42" t="s">
        <v>88</v>
      </c>
      <c r="H43" s="17">
        <v>9761</v>
      </c>
      <c r="I43" s="17">
        <v>5407</v>
      </c>
      <c r="J43" s="17">
        <v>527.78</v>
      </c>
      <c r="K43" s="18">
        <v>4.0000000000000002E-4</v>
      </c>
      <c r="L43" s="18">
        <v>2.9775082132160366E-4</v>
      </c>
      <c r="M43" s="18">
        <v>2.6166351679448919E-5</v>
      </c>
    </row>
    <row r="44" spans="2:13" ht="15" x14ac:dyDescent="0.25">
      <c r="B44" s="19" t="s">
        <v>1910</v>
      </c>
      <c r="C44" s="42" t="s">
        <v>1911</v>
      </c>
      <c r="D44" s="42" t="s">
        <v>174</v>
      </c>
      <c r="E44" s="42" t="s">
        <v>1857</v>
      </c>
      <c r="F44" s="42" t="s">
        <v>1865</v>
      </c>
      <c r="G44" s="42" t="s">
        <v>88</v>
      </c>
      <c r="H44" s="17">
        <v>4690</v>
      </c>
      <c r="I44" s="17">
        <v>5651</v>
      </c>
      <c r="J44" s="17">
        <v>265.02999999999997</v>
      </c>
      <c r="K44" s="18">
        <v>1E-4</v>
      </c>
      <c r="L44" s="18">
        <v>1.4951854972690252E-4</v>
      </c>
      <c r="M44" s="18">
        <v>1.3139694921376988E-5</v>
      </c>
    </row>
    <row r="45" spans="2:13" ht="15" x14ac:dyDescent="0.25">
      <c r="B45" s="19" t="s">
        <v>1912</v>
      </c>
      <c r="C45" s="42" t="s">
        <v>1913</v>
      </c>
      <c r="D45" s="42" t="s">
        <v>174</v>
      </c>
      <c r="E45" s="42" t="s">
        <v>1857</v>
      </c>
      <c r="F45" s="42" t="s">
        <v>1865</v>
      </c>
      <c r="G45" s="42" t="s">
        <v>88</v>
      </c>
      <c r="H45" s="17">
        <v>4490</v>
      </c>
      <c r="I45" s="17">
        <v>6720</v>
      </c>
      <c r="J45" s="17">
        <v>301.73</v>
      </c>
      <c r="K45" s="18">
        <v>7.000000000000001E-4</v>
      </c>
      <c r="L45" s="18">
        <v>1.7022311439874091E-4</v>
      </c>
      <c r="M45" s="18">
        <v>1.4959212725454019E-5</v>
      </c>
    </row>
    <row r="46" spans="2:13" ht="15" x14ac:dyDescent="0.25">
      <c r="B46" s="19" t="s">
        <v>1914</v>
      </c>
      <c r="C46" s="42" t="s">
        <v>1915</v>
      </c>
      <c r="D46" s="42" t="s">
        <v>174</v>
      </c>
      <c r="E46" s="42" t="s">
        <v>1864</v>
      </c>
      <c r="F46" s="42" t="s">
        <v>1865</v>
      </c>
      <c r="G46" s="42" t="s">
        <v>88</v>
      </c>
      <c r="H46" s="17">
        <v>15670</v>
      </c>
      <c r="I46" s="17">
        <v>2577</v>
      </c>
      <c r="J46" s="17">
        <v>403.82</v>
      </c>
      <c r="K46" s="18">
        <v>1E-4</v>
      </c>
      <c r="L46" s="18">
        <v>2.2781791023928529E-4</v>
      </c>
      <c r="M46" s="18">
        <v>2.0020645221863393E-5</v>
      </c>
    </row>
    <row r="47" spans="2:13" ht="15" x14ac:dyDescent="0.25">
      <c r="B47" s="19" t="s">
        <v>1916</v>
      </c>
      <c r="C47" s="42" t="s">
        <v>1917</v>
      </c>
      <c r="D47" s="42" t="s">
        <v>174</v>
      </c>
      <c r="E47" s="42" t="s">
        <v>1857</v>
      </c>
      <c r="F47" s="42" t="s">
        <v>1865</v>
      </c>
      <c r="G47" s="42" t="s">
        <v>88</v>
      </c>
      <c r="H47" s="17">
        <v>26800</v>
      </c>
      <c r="I47" s="17">
        <v>2605</v>
      </c>
      <c r="J47" s="17">
        <v>698.13</v>
      </c>
      <c r="K47" s="18">
        <v>2.0000000000000001E-4</v>
      </c>
      <c r="L47" s="18">
        <v>3.9385497913761638E-4</v>
      </c>
      <c r="M47" s="18">
        <v>3.4611988135157971E-5</v>
      </c>
    </row>
    <row r="48" spans="2:13" ht="15" x14ac:dyDescent="0.25">
      <c r="B48" s="19" t="s">
        <v>1918</v>
      </c>
      <c r="C48" s="42" t="s">
        <v>1919</v>
      </c>
      <c r="D48" s="42" t="s">
        <v>174</v>
      </c>
      <c r="E48" s="42" t="s">
        <v>1892</v>
      </c>
      <c r="F48" s="42" t="s">
        <v>1865</v>
      </c>
      <c r="G48" s="42" t="s">
        <v>88</v>
      </c>
      <c r="H48" s="17">
        <v>16527</v>
      </c>
      <c r="I48" s="17">
        <v>2596</v>
      </c>
      <c r="J48" s="17">
        <v>429.04</v>
      </c>
      <c r="K48" s="18">
        <v>2.9999999999999997E-4</v>
      </c>
      <c r="L48" s="18">
        <v>2.4204595168407449E-4</v>
      </c>
      <c r="M48" s="18">
        <v>2.12710059580711E-5</v>
      </c>
    </row>
    <row r="49" spans="2:13" ht="15" x14ac:dyDescent="0.25">
      <c r="B49" s="19" t="s">
        <v>1920</v>
      </c>
      <c r="C49" s="42" t="s">
        <v>1921</v>
      </c>
      <c r="D49" s="42" t="s">
        <v>174</v>
      </c>
      <c r="E49" s="42" t="s">
        <v>1864</v>
      </c>
      <c r="F49" s="42" t="s">
        <v>519</v>
      </c>
      <c r="G49" s="42" t="s">
        <v>88</v>
      </c>
      <c r="H49" s="17">
        <v>61634.25</v>
      </c>
      <c r="I49" s="17">
        <v>922.5</v>
      </c>
      <c r="J49" s="17">
        <v>568.56800624999994</v>
      </c>
      <c r="K49" s="18">
        <v>1E-4</v>
      </c>
      <c r="L49" s="18">
        <v>3.2076166364417783E-4</v>
      </c>
      <c r="M49" s="18">
        <v>2.818854523706963E-5</v>
      </c>
    </row>
    <row r="50" spans="2:13" ht="15" x14ac:dyDescent="0.25">
      <c r="B50" s="19" t="s">
        <v>1922</v>
      </c>
      <c r="C50" s="42" t="s">
        <v>1923</v>
      </c>
      <c r="D50" s="42" t="s">
        <v>174</v>
      </c>
      <c r="E50" s="42" t="s">
        <v>1864</v>
      </c>
      <c r="F50" s="42" t="s">
        <v>519</v>
      </c>
      <c r="G50" s="42" t="s">
        <v>88</v>
      </c>
      <c r="H50" s="17">
        <v>57138.05</v>
      </c>
      <c r="I50" s="17">
        <v>2043</v>
      </c>
      <c r="J50" s="17">
        <v>1167.3284315000001</v>
      </c>
      <c r="K50" s="18">
        <v>5.9999999999999995E-4</v>
      </c>
      <c r="L50" s="18">
        <v>6.5855659409447948E-4</v>
      </c>
      <c r="M50" s="18">
        <v>5.7873974504620296E-5</v>
      </c>
    </row>
    <row r="51" spans="2:13" ht="15" x14ac:dyDescent="0.25">
      <c r="B51" s="19" t="s">
        <v>1924</v>
      </c>
      <c r="C51" s="42" t="s">
        <v>1925</v>
      </c>
      <c r="D51" s="42" t="s">
        <v>174</v>
      </c>
      <c r="E51" s="42" t="s">
        <v>1864</v>
      </c>
      <c r="F51" s="42" t="s">
        <v>519</v>
      </c>
      <c r="G51" s="42" t="s">
        <v>88</v>
      </c>
      <c r="H51" s="17">
        <v>30397.190000000006</v>
      </c>
      <c r="I51" s="17">
        <v>858</v>
      </c>
      <c r="J51" s="17">
        <v>260.80349020000011</v>
      </c>
      <c r="K51" s="18">
        <v>1.2000000000000001E-3</v>
      </c>
      <c r="L51" s="18">
        <v>1.4713413431844869E-4</v>
      </c>
      <c r="M51" s="18">
        <v>1.2930152419191543E-5</v>
      </c>
    </row>
    <row r="52" spans="2:13" ht="15" x14ac:dyDescent="0.25">
      <c r="B52" s="19" t="s">
        <v>1926</v>
      </c>
      <c r="C52" s="42" t="s">
        <v>1927</v>
      </c>
      <c r="D52" s="42" t="s">
        <v>174</v>
      </c>
      <c r="E52" s="42" t="s">
        <v>1864</v>
      </c>
      <c r="F52" s="42" t="s">
        <v>519</v>
      </c>
      <c r="G52" s="42" t="s">
        <v>88</v>
      </c>
      <c r="H52" s="17">
        <v>1997.44</v>
      </c>
      <c r="I52" s="17">
        <v>518.1</v>
      </c>
      <c r="J52" s="17">
        <v>10.34873664</v>
      </c>
      <c r="K52" s="18">
        <v>0</v>
      </c>
      <c r="L52" s="18">
        <v>5.8383129982207982E-6</v>
      </c>
      <c r="M52" s="18">
        <v>5.1307113259357793E-7</v>
      </c>
    </row>
    <row r="53" spans="2:13" ht="15" x14ac:dyDescent="0.25">
      <c r="B53" s="19" t="s">
        <v>1928</v>
      </c>
      <c r="C53" s="42" t="s">
        <v>1929</v>
      </c>
      <c r="D53" s="42" t="s">
        <v>174</v>
      </c>
      <c r="E53" s="42" t="s">
        <v>1864</v>
      </c>
      <c r="F53" s="42" t="s">
        <v>519</v>
      </c>
      <c r="G53" s="42" t="s">
        <v>88</v>
      </c>
      <c r="H53" s="17">
        <v>3728.5000000000005</v>
      </c>
      <c r="I53" s="17">
        <v>1472</v>
      </c>
      <c r="J53" s="17">
        <v>54.883520000000004</v>
      </c>
      <c r="K53" s="18">
        <v>2.0000000000000001E-4</v>
      </c>
      <c r="L53" s="18">
        <v>3.0962926137823833E-5</v>
      </c>
      <c r="M53" s="18">
        <v>2.721022937068605E-6</v>
      </c>
    </row>
    <row r="54" spans="2:13" ht="15" x14ac:dyDescent="0.25">
      <c r="B54" s="19" t="s">
        <v>1930</v>
      </c>
      <c r="C54" s="42" t="s">
        <v>1931</v>
      </c>
      <c r="D54" s="42" t="s">
        <v>174</v>
      </c>
      <c r="E54" s="42" t="s">
        <v>1864</v>
      </c>
      <c r="F54" s="42" t="s">
        <v>519</v>
      </c>
      <c r="G54" s="42" t="s">
        <v>88</v>
      </c>
      <c r="H54" s="17">
        <v>25366</v>
      </c>
      <c r="I54" s="17">
        <v>1680</v>
      </c>
      <c r="J54" s="17">
        <v>426.14879999999999</v>
      </c>
      <c r="K54" s="18">
        <v>1.1999999999999999E-3</v>
      </c>
      <c r="L54" s="18">
        <v>2.4041486074731101E-4</v>
      </c>
      <c r="M54" s="18">
        <v>2.1127665634497597E-5</v>
      </c>
    </row>
    <row r="55" spans="2:13" ht="15" x14ac:dyDescent="0.25">
      <c r="B55" s="19" t="s">
        <v>1932</v>
      </c>
      <c r="C55" s="42" t="s">
        <v>1933</v>
      </c>
      <c r="D55" s="42" t="s">
        <v>174</v>
      </c>
      <c r="E55" s="42" t="s">
        <v>1864</v>
      </c>
      <c r="F55" s="42" t="s">
        <v>519</v>
      </c>
      <c r="G55" s="42" t="s">
        <v>88</v>
      </c>
      <c r="H55" s="17">
        <v>5.3899999999999979</v>
      </c>
      <c r="I55" s="17">
        <v>4628</v>
      </c>
      <c r="J55" s="17">
        <v>0.24944920000000001</v>
      </c>
      <c r="K55" s="18">
        <v>0</v>
      </c>
      <c r="L55" s="18">
        <v>1.4072853116453253E-7</v>
      </c>
      <c r="M55" s="18">
        <v>1.2367227809612319E-8</v>
      </c>
    </row>
    <row r="56" spans="2:13" ht="15" x14ac:dyDescent="0.25">
      <c r="B56" s="19" t="s">
        <v>1934</v>
      </c>
      <c r="C56" s="42" t="s">
        <v>1935</v>
      </c>
      <c r="D56" s="42" t="s">
        <v>174</v>
      </c>
      <c r="E56" s="42" t="s">
        <v>1849</v>
      </c>
      <c r="F56" s="42" t="s">
        <v>519</v>
      </c>
      <c r="G56" s="42" t="s">
        <v>88</v>
      </c>
      <c r="H56" s="17">
        <v>878</v>
      </c>
      <c r="I56" s="17">
        <v>6482</v>
      </c>
      <c r="J56" s="17">
        <v>56.911960000000001</v>
      </c>
      <c r="K56" s="18">
        <v>4.0000000000000002E-4</v>
      </c>
      <c r="L56" s="18">
        <v>3.2107284916105678E-5</v>
      </c>
      <c r="M56" s="18">
        <v>2.8215892230223382E-6</v>
      </c>
    </row>
    <row r="57" spans="2:13" ht="15" x14ac:dyDescent="0.25">
      <c r="B57" s="19" t="s">
        <v>1936</v>
      </c>
      <c r="C57" s="42" t="s">
        <v>1937</v>
      </c>
      <c r="D57" s="42" t="s">
        <v>174</v>
      </c>
      <c r="E57" s="42" t="s">
        <v>1849</v>
      </c>
      <c r="F57" s="42" t="s">
        <v>519</v>
      </c>
      <c r="G57" s="42" t="s">
        <v>88</v>
      </c>
      <c r="H57" s="17">
        <v>2973</v>
      </c>
      <c r="I57" s="17">
        <v>8086</v>
      </c>
      <c r="J57" s="17">
        <v>240.39370000000002</v>
      </c>
      <c r="K57" s="18">
        <v>0</v>
      </c>
      <c r="L57" s="18">
        <v>1.356198067670984E-4</v>
      </c>
      <c r="M57" s="18">
        <v>1.1918272946538216E-5</v>
      </c>
    </row>
    <row r="58" spans="2:13" ht="15" x14ac:dyDescent="0.25">
      <c r="B58" s="19" t="s">
        <v>1938</v>
      </c>
      <c r="C58" s="42" t="s">
        <v>1939</v>
      </c>
      <c r="D58" s="42" t="s">
        <v>174</v>
      </c>
      <c r="E58" s="42" t="s">
        <v>1849</v>
      </c>
      <c r="F58" s="42" t="s">
        <v>519</v>
      </c>
      <c r="G58" s="42" t="s">
        <v>88</v>
      </c>
      <c r="H58" s="17">
        <v>2039.5599999999997</v>
      </c>
      <c r="I58" s="17">
        <v>4101</v>
      </c>
      <c r="J58" s="17">
        <v>83.642355600000002</v>
      </c>
      <c r="K58" s="18">
        <v>0</v>
      </c>
      <c r="L58" s="18">
        <v>4.7187426725479626E-5</v>
      </c>
      <c r="M58" s="18">
        <v>4.1468325664616385E-6</v>
      </c>
    </row>
    <row r="59" spans="2:13" ht="15" x14ac:dyDescent="0.25">
      <c r="B59" s="19" t="s">
        <v>1940</v>
      </c>
      <c r="C59" s="42" t="s">
        <v>1941</v>
      </c>
      <c r="D59" s="42" t="s">
        <v>174</v>
      </c>
      <c r="E59" s="42" t="s">
        <v>1880</v>
      </c>
      <c r="F59" s="42" t="s">
        <v>519</v>
      </c>
      <c r="G59" s="42" t="s">
        <v>88</v>
      </c>
      <c r="H59" s="17">
        <v>3665.71</v>
      </c>
      <c r="I59" s="17">
        <v>5256</v>
      </c>
      <c r="J59" s="17">
        <v>192.66971760000001</v>
      </c>
      <c r="K59" s="18">
        <v>2.0000000000000001E-4</v>
      </c>
      <c r="L59" s="18">
        <v>1.0869598442381567E-4</v>
      </c>
      <c r="M59" s="18">
        <v>9.5522065798281653E-6</v>
      </c>
    </row>
    <row r="60" spans="2:13" ht="15" x14ac:dyDescent="0.25">
      <c r="B60" s="19" t="s">
        <v>1942</v>
      </c>
      <c r="C60" s="42" t="s">
        <v>1943</v>
      </c>
      <c r="D60" s="42" t="s">
        <v>174</v>
      </c>
      <c r="E60" s="42" t="s">
        <v>1880</v>
      </c>
      <c r="F60" s="42" t="s">
        <v>519</v>
      </c>
      <c r="G60" s="42" t="s">
        <v>88</v>
      </c>
      <c r="H60" s="17">
        <v>8416.119999999999</v>
      </c>
      <c r="I60" s="17">
        <v>5653</v>
      </c>
      <c r="J60" s="17">
        <v>475.76741359999988</v>
      </c>
      <c r="K60" s="18">
        <v>5.0000000000000001E-4</v>
      </c>
      <c r="L60" s="18">
        <v>2.6840755268758777E-4</v>
      </c>
      <c r="M60" s="18">
        <v>2.3587664295500826E-5</v>
      </c>
    </row>
    <row r="61" spans="2:13" ht="15" x14ac:dyDescent="0.25">
      <c r="B61" s="19" t="s">
        <v>1944</v>
      </c>
      <c r="C61" s="42" t="s">
        <v>1945</v>
      </c>
      <c r="D61" s="42" t="s">
        <v>174</v>
      </c>
      <c r="E61" s="42" t="s">
        <v>1880</v>
      </c>
      <c r="F61" s="42" t="s">
        <v>519</v>
      </c>
      <c r="G61" s="42" t="s">
        <v>88</v>
      </c>
      <c r="H61" s="17">
        <v>78022</v>
      </c>
      <c r="I61" s="17">
        <v>1732</v>
      </c>
      <c r="J61" s="17">
        <v>1351.3410399999998</v>
      </c>
      <c r="K61" s="18">
        <v>1.2999999999999999E-3</v>
      </c>
      <c r="L61" s="18">
        <v>7.623686091659214E-4</v>
      </c>
      <c r="M61" s="18">
        <v>6.6996977701906557E-5</v>
      </c>
    </row>
    <row r="62" spans="2:13" ht="15" x14ac:dyDescent="0.25">
      <c r="B62" s="19" t="s">
        <v>1946</v>
      </c>
      <c r="C62" s="42" t="s">
        <v>1947</v>
      </c>
      <c r="D62" s="42" t="s">
        <v>174</v>
      </c>
      <c r="E62" s="42" t="s">
        <v>1880</v>
      </c>
      <c r="F62" s="42" t="s">
        <v>519</v>
      </c>
      <c r="G62" s="42" t="s">
        <v>88</v>
      </c>
      <c r="H62" s="17">
        <v>50869.889999999992</v>
      </c>
      <c r="I62" s="17">
        <v>9423</v>
      </c>
      <c r="J62" s="17">
        <v>4793.4680446999992</v>
      </c>
      <c r="K62" s="18">
        <v>1.4000000000000002E-3</v>
      </c>
      <c r="L62" s="18">
        <v>2.7042689137297478E-3</v>
      </c>
      <c r="M62" s="18">
        <v>2.3765123843612972E-4</v>
      </c>
    </row>
    <row r="63" spans="2:13" ht="15" x14ac:dyDescent="0.25">
      <c r="B63" s="19" t="s">
        <v>1948</v>
      </c>
      <c r="C63" s="42" t="s">
        <v>1949</v>
      </c>
      <c r="D63" s="42" t="s">
        <v>174</v>
      </c>
      <c r="E63" s="42" t="s">
        <v>1880</v>
      </c>
      <c r="F63" s="42" t="s">
        <v>519</v>
      </c>
      <c r="G63" s="42" t="s">
        <v>88</v>
      </c>
      <c r="H63" s="17">
        <v>30940.730000000007</v>
      </c>
      <c r="I63" s="17">
        <v>3792</v>
      </c>
      <c r="J63" s="17">
        <v>1173.2724816000002</v>
      </c>
      <c r="K63" s="18">
        <v>1.4000000000000002E-3</v>
      </c>
      <c r="L63" s="18">
        <v>6.6190997201568107E-4</v>
      </c>
      <c r="M63" s="18">
        <v>5.8168669463347161E-5</v>
      </c>
    </row>
    <row r="64" spans="2:13" ht="15" x14ac:dyDescent="0.25">
      <c r="B64" s="19" t="s">
        <v>1950</v>
      </c>
      <c r="C64" s="42" t="s">
        <v>1951</v>
      </c>
      <c r="D64" s="42" t="s">
        <v>174</v>
      </c>
      <c r="E64" s="42" t="s">
        <v>1880</v>
      </c>
      <c r="F64" s="42" t="s">
        <v>519</v>
      </c>
      <c r="G64" s="42" t="s">
        <v>88</v>
      </c>
      <c r="H64" s="17">
        <v>126683.19999999998</v>
      </c>
      <c r="I64" s="17">
        <v>4904</v>
      </c>
      <c r="J64" s="17">
        <v>6212.5429279999998</v>
      </c>
      <c r="K64" s="18">
        <v>1.67E-2</v>
      </c>
      <c r="L64" s="18">
        <v>3.504850049845997E-3</v>
      </c>
      <c r="M64" s="18">
        <v>3.0800633422585412E-4</v>
      </c>
    </row>
    <row r="65" spans="2:13" ht="15" x14ac:dyDescent="0.25">
      <c r="B65" s="19" t="s">
        <v>1952</v>
      </c>
      <c r="C65" s="42" t="s">
        <v>1953</v>
      </c>
      <c r="D65" s="42" t="s">
        <v>174</v>
      </c>
      <c r="E65" s="42" t="s">
        <v>1880</v>
      </c>
      <c r="F65" s="42" t="s">
        <v>519</v>
      </c>
      <c r="G65" s="42" t="s">
        <v>88</v>
      </c>
      <c r="H65" s="17">
        <v>14328.619999999997</v>
      </c>
      <c r="I65" s="17">
        <v>26300</v>
      </c>
      <c r="J65" s="17">
        <v>3768.4280599999997</v>
      </c>
      <c r="K65" s="18">
        <v>1.1000000000000001E-3</v>
      </c>
      <c r="L65" s="18">
        <v>2.1259853536632258E-3</v>
      </c>
      <c r="M65" s="18">
        <v>1.8683166072352766E-4</v>
      </c>
    </row>
    <row r="66" spans="2:13" ht="15" x14ac:dyDescent="0.25">
      <c r="B66" s="19" t="s">
        <v>1954</v>
      </c>
      <c r="C66" s="42" t="s">
        <v>1955</v>
      </c>
      <c r="D66" s="42" t="s">
        <v>174</v>
      </c>
      <c r="E66" s="42" t="s">
        <v>1852</v>
      </c>
      <c r="F66" s="42" t="s">
        <v>519</v>
      </c>
      <c r="G66" s="42" t="s">
        <v>88</v>
      </c>
      <c r="H66" s="17">
        <v>26637.77</v>
      </c>
      <c r="I66" s="17">
        <v>21710</v>
      </c>
      <c r="J66" s="17">
        <v>5783.0574670000005</v>
      </c>
      <c r="K66" s="18">
        <v>1.3500000000000003E-2</v>
      </c>
      <c r="L66" s="18">
        <v>3.2625527881869018E-3</v>
      </c>
      <c r="M66" s="18">
        <v>2.8671324313915851E-4</v>
      </c>
    </row>
    <row r="67" spans="2:13" ht="15" x14ac:dyDescent="0.25">
      <c r="B67" s="19" t="s">
        <v>1956</v>
      </c>
      <c r="C67" s="42" t="s">
        <v>1957</v>
      </c>
      <c r="D67" s="42" t="s">
        <v>174</v>
      </c>
      <c r="E67" s="42" t="s">
        <v>1857</v>
      </c>
      <c r="F67" s="42" t="s">
        <v>519</v>
      </c>
      <c r="G67" s="42" t="s">
        <v>88</v>
      </c>
      <c r="H67" s="17">
        <v>490434.92999999993</v>
      </c>
      <c r="I67" s="17">
        <v>8690</v>
      </c>
      <c r="J67" s="17">
        <v>42618.791516999998</v>
      </c>
      <c r="K67" s="18">
        <v>1.0200000000000001E-2</v>
      </c>
      <c r="L67" s="18">
        <v>2.4043692784722695E-2</v>
      </c>
      <c r="M67" s="18">
        <v>2.1129604891942403E-3</v>
      </c>
    </row>
    <row r="68" spans="2:13" ht="15" x14ac:dyDescent="0.25">
      <c r="B68" s="19" t="s">
        <v>1958</v>
      </c>
      <c r="C68" s="42" t="s">
        <v>1959</v>
      </c>
      <c r="D68" s="42" t="s">
        <v>174</v>
      </c>
      <c r="E68" s="42" t="s">
        <v>1857</v>
      </c>
      <c r="F68" s="42" t="s">
        <v>519</v>
      </c>
      <c r="G68" s="42" t="s">
        <v>88</v>
      </c>
      <c r="H68" s="17">
        <v>8570.8200000000033</v>
      </c>
      <c r="I68" s="17">
        <v>6840</v>
      </c>
      <c r="J68" s="17">
        <v>586.25408800000025</v>
      </c>
      <c r="K68" s="18">
        <v>1.0999999999999998E-3</v>
      </c>
      <c r="L68" s="18">
        <v>3.307393918017882E-4</v>
      </c>
      <c r="M68" s="18">
        <v>2.9065388305965744E-5</v>
      </c>
    </row>
    <row r="69" spans="2:13" ht="15" x14ac:dyDescent="0.25">
      <c r="B69" s="19" t="s">
        <v>1960</v>
      </c>
      <c r="C69" s="42" t="s">
        <v>1961</v>
      </c>
      <c r="D69" s="42" t="s">
        <v>174</v>
      </c>
      <c r="E69" s="42" t="s">
        <v>1857</v>
      </c>
      <c r="F69" s="42" t="s">
        <v>519</v>
      </c>
      <c r="G69" s="42" t="s">
        <v>88</v>
      </c>
      <c r="H69" s="17">
        <v>88531.599999999991</v>
      </c>
      <c r="I69" s="17">
        <v>11840</v>
      </c>
      <c r="J69" s="17">
        <v>10482.138240000004</v>
      </c>
      <c r="K69" s="18">
        <v>5.7999999999999996E-3</v>
      </c>
      <c r="L69" s="18">
        <v>5.913572454747414E-3</v>
      </c>
      <c r="M69" s="18">
        <v>5.1968493603478686E-4</v>
      </c>
    </row>
    <row r="70" spans="2:13" ht="15" x14ac:dyDescent="0.25">
      <c r="B70" s="19" t="s">
        <v>1962</v>
      </c>
      <c r="C70" s="42" t="s">
        <v>1963</v>
      </c>
      <c r="D70" s="42" t="s">
        <v>174</v>
      </c>
      <c r="E70" s="42" t="s">
        <v>1857</v>
      </c>
      <c r="F70" s="42" t="s">
        <v>519</v>
      </c>
      <c r="G70" s="42" t="s">
        <v>88</v>
      </c>
      <c r="H70" s="17">
        <v>1215764.0999999999</v>
      </c>
      <c r="I70" s="17">
        <v>2175</v>
      </c>
      <c r="J70" s="17">
        <v>26442.861675</v>
      </c>
      <c r="K70" s="18">
        <v>6.1800000000000008E-2</v>
      </c>
      <c r="L70" s="18">
        <v>1.4917927511131164E-2</v>
      </c>
      <c r="M70" s="18">
        <v>1.3109879457332064E-3</v>
      </c>
    </row>
    <row r="71" spans="2:13" ht="15" x14ac:dyDescent="0.25">
      <c r="B71" s="19" t="s">
        <v>1964</v>
      </c>
      <c r="C71" s="42" t="s">
        <v>1965</v>
      </c>
      <c r="D71" s="42" t="s">
        <v>174</v>
      </c>
      <c r="E71" s="42" t="s">
        <v>1857</v>
      </c>
      <c r="F71" s="42" t="s">
        <v>519</v>
      </c>
      <c r="G71" s="42" t="s">
        <v>88</v>
      </c>
      <c r="H71" s="17">
        <v>84902.750000000015</v>
      </c>
      <c r="I71" s="17">
        <v>7409</v>
      </c>
      <c r="J71" s="17">
        <v>6290.4540475000031</v>
      </c>
      <c r="K71" s="18">
        <v>1.11E-2</v>
      </c>
      <c r="L71" s="18">
        <v>3.5488041591741483E-3</v>
      </c>
      <c r="M71" s="18">
        <v>3.1186902275625819E-4</v>
      </c>
    </row>
    <row r="72" spans="2:13" ht="15" x14ac:dyDescent="0.25">
      <c r="B72" s="19" t="s">
        <v>1966</v>
      </c>
      <c r="C72" s="42" t="s">
        <v>1967</v>
      </c>
      <c r="D72" s="42" t="s">
        <v>174</v>
      </c>
      <c r="E72" s="42" t="s">
        <v>1857</v>
      </c>
      <c r="F72" s="42" t="s">
        <v>519</v>
      </c>
      <c r="G72" s="42" t="s">
        <v>88</v>
      </c>
      <c r="H72" s="17">
        <v>7302</v>
      </c>
      <c r="I72" s="17">
        <v>4291</v>
      </c>
      <c r="J72" s="17">
        <v>313.32820000000004</v>
      </c>
      <c r="K72" s="18">
        <v>5.0000000000000001E-4</v>
      </c>
      <c r="L72" s="18">
        <v>1.7676632099211738E-4</v>
      </c>
      <c r="M72" s="18">
        <v>1.5534229929684163E-5</v>
      </c>
    </row>
    <row r="73" spans="2:13" ht="15" x14ac:dyDescent="0.25">
      <c r="B73" s="19" t="s">
        <v>1968</v>
      </c>
      <c r="C73" s="42" t="s">
        <v>1969</v>
      </c>
      <c r="D73" s="42" t="s">
        <v>174</v>
      </c>
      <c r="E73" s="42" t="s">
        <v>1857</v>
      </c>
      <c r="F73" s="42" t="s">
        <v>519</v>
      </c>
      <c r="G73" s="42" t="s">
        <v>88</v>
      </c>
      <c r="H73" s="17">
        <v>5749.95</v>
      </c>
      <c r="I73" s="17">
        <v>14250</v>
      </c>
      <c r="J73" s="17">
        <v>819.36537499999997</v>
      </c>
      <c r="K73" s="18">
        <v>1E-4</v>
      </c>
      <c r="L73" s="18">
        <v>4.6225077374802717E-4</v>
      </c>
      <c r="M73" s="18">
        <v>4.0622612748140406E-5</v>
      </c>
    </row>
    <row r="74" spans="2:13" ht="15" x14ac:dyDescent="0.25">
      <c r="B74" s="19" t="s">
        <v>1970</v>
      </c>
      <c r="C74" s="42" t="s">
        <v>1971</v>
      </c>
      <c r="D74" s="42" t="s">
        <v>174</v>
      </c>
      <c r="E74" s="42" t="s">
        <v>1857</v>
      </c>
      <c r="F74" s="42" t="s">
        <v>519</v>
      </c>
      <c r="G74" s="42" t="s">
        <v>88</v>
      </c>
      <c r="H74" s="17">
        <v>575398.97999999986</v>
      </c>
      <c r="I74" s="17">
        <v>831</v>
      </c>
      <c r="J74" s="17">
        <v>4781.5620937999984</v>
      </c>
      <c r="K74" s="18">
        <v>8.3999999999999995E-3</v>
      </c>
      <c r="L74" s="18">
        <v>2.6975520872886362E-3</v>
      </c>
      <c r="M74" s="18">
        <v>2.3706096351414012E-4</v>
      </c>
    </row>
    <row r="75" spans="2:13" ht="15" x14ac:dyDescent="0.25">
      <c r="B75" s="19" t="s">
        <v>1972</v>
      </c>
      <c r="C75" s="42" t="s">
        <v>1973</v>
      </c>
      <c r="D75" s="42" t="s">
        <v>174</v>
      </c>
      <c r="E75" s="42" t="s">
        <v>1857</v>
      </c>
      <c r="F75" s="42" t="s">
        <v>519</v>
      </c>
      <c r="G75" s="42" t="s">
        <v>88</v>
      </c>
      <c r="H75" s="17">
        <v>200020.97999999995</v>
      </c>
      <c r="I75" s="17">
        <v>18670</v>
      </c>
      <c r="J75" s="17">
        <v>37343.914966000004</v>
      </c>
      <c r="K75" s="18">
        <v>1.46E-2</v>
      </c>
      <c r="L75" s="18">
        <v>2.1067833855944955E-2</v>
      </c>
      <c r="M75" s="18">
        <v>1.8514419115688199E-3</v>
      </c>
    </row>
    <row r="76" spans="2:13" ht="15" x14ac:dyDescent="0.25">
      <c r="B76" s="19" t="s">
        <v>1974</v>
      </c>
      <c r="C76" s="42" t="s">
        <v>1975</v>
      </c>
      <c r="D76" s="42" t="s">
        <v>174</v>
      </c>
      <c r="E76" s="42" t="s">
        <v>1857</v>
      </c>
      <c r="F76" s="42" t="s">
        <v>519</v>
      </c>
      <c r="G76" s="42" t="s">
        <v>88</v>
      </c>
      <c r="H76" s="17">
        <v>9039.73</v>
      </c>
      <c r="I76" s="17">
        <v>7359</v>
      </c>
      <c r="J76" s="17">
        <v>665.23300069999993</v>
      </c>
      <c r="K76" s="18">
        <v>2.0000000000000001E-4</v>
      </c>
      <c r="L76" s="18">
        <v>3.752959042189168E-4</v>
      </c>
      <c r="M76" s="18">
        <v>3.2981016039052798E-5</v>
      </c>
    </row>
    <row r="77" spans="2:13" ht="15" x14ac:dyDescent="0.25">
      <c r="B77" s="19" t="s">
        <v>1976</v>
      </c>
      <c r="C77" s="42" t="s">
        <v>1977</v>
      </c>
      <c r="D77" s="42" t="s">
        <v>174</v>
      </c>
      <c r="E77" s="42" t="s">
        <v>1857</v>
      </c>
      <c r="F77" s="42" t="s">
        <v>519</v>
      </c>
      <c r="G77" s="42" t="s">
        <v>88</v>
      </c>
      <c r="H77" s="17">
        <v>506761.87000000005</v>
      </c>
      <c r="I77" s="17">
        <v>4465</v>
      </c>
      <c r="J77" s="17">
        <v>22626.917495500002</v>
      </c>
      <c r="K77" s="18">
        <v>2.4099999999999996E-2</v>
      </c>
      <c r="L77" s="18">
        <v>1.2765135602450432E-2</v>
      </c>
      <c r="M77" s="18">
        <v>1.1218005240993E-3</v>
      </c>
    </row>
    <row r="78" spans="2:13" ht="15" x14ac:dyDescent="0.25">
      <c r="B78" s="19" t="s">
        <v>1978</v>
      </c>
      <c r="C78" s="42" t="s">
        <v>1979</v>
      </c>
      <c r="D78" s="42" t="s">
        <v>174</v>
      </c>
      <c r="E78" s="42" t="s">
        <v>1857</v>
      </c>
      <c r="F78" s="42" t="s">
        <v>519</v>
      </c>
      <c r="G78" s="42" t="s">
        <v>88</v>
      </c>
      <c r="H78" s="17">
        <v>2.0300000000000002</v>
      </c>
      <c r="I78" s="17">
        <v>1832</v>
      </c>
      <c r="J78" s="17">
        <v>3.7189599999999996E-2</v>
      </c>
      <c r="K78" s="18">
        <v>0</v>
      </c>
      <c r="L78" s="18">
        <v>2.0980775976016351E-8</v>
      </c>
      <c r="M78" s="18">
        <v>1.8437912623025378E-9</v>
      </c>
    </row>
    <row r="79" spans="2:13" ht="15" x14ac:dyDescent="0.25">
      <c r="B79" s="19" t="s">
        <v>1980</v>
      </c>
      <c r="C79" s="42" t="s">
        <v>1981</v>
      </c>
      <c r="D79" s="42" t="s">
        <v>174</v>
      </c>
      <c r="E79" s="42" t="s">
        <v>1857</v>
      </c>
      <c r="F79" s="42" t="s">
        <v>519</v>
      </c>
      <c r="G79" s="42" t="s">
        <v>88</v>
      </c>
      <c r="H79" s="17">
        <v>232796.98999999993</v>
      </c>
      <c r="I79" s="17">
        <v>2354</v>
      </c>
      <c r="J79" s="17">
        <v>5480.0386445999975</v>
      </c>
      <c r="K79" s="18">
        <v>2.1100000000000004E-2</v>
      </c>
      <c r="L79" s="18">
        <v>3.0916025755121017E-3</v>
      </c>
      <c r="M79" s="18">
        <v>2.716901329940015E-4</v>
      </c>
    </row>
    <row r="80" spans="2:13" ht="15" x14ac:dyDescent="0.25">
      <c r="B80" s="19" t="s">
        <v>1982</v>
      </c>
      <c r="C80" s="42" t="s">
        <v>1983</v>
      </c>
      <c r="D80" s="42" t="s">
        <v>174</v>
      </c>
      <c r="E80" s="42" t="s">
        <v>1857</v>
      </c>
      <c r="F80" s="42" t="s">
        <v>519</v>
      </c>
      <c r="G80" s="42" t="s">
        <v>88</v>
      </c>
      <c r="H80" s="17">
        <v>3482.8300000000004</v>
      </c>
      <c r="I80" s="17">
        <v>4859</v>
      </c>
      <c r="J80" s="17">
        <v>169.23261969999999</v>
      </c>
      <c r="K80" s="18">
        <v>4.0000000000000002E-4</v>
      </c>
      <c r="L80" s="18">
        <v>9.547377981371329E-5</v>
      </c>
      <c r="M80" s="18">
        <v>8.3902388167506066E-6</v>
      </c>
    </row>
    <row r="81" spans="2:13" ht="15" x14ac:dyDescent="0.25">
      <c r="B81" s="19" t="s">
        <v>1984</v>
      </c>
      <c r="C81" s="42" t="s">
        <v>1985</v>
      </c>
      <c r="D81" s="42" t="s">
        <v>174</v>
      </c>
      <c r="E81" s="42" t="s">
        <v>1857</v>
      </c>
      <c r="F81" s="42" t="s">
        <v>519</v>
      </c>
      <c r="G81" s="42" t="s">
        <v>88</v>
      </c>
      <c r="H81" s="17">
        <v>433360.56</v>
      </c>
      <c r="I81" s="17">
        <v>1221</v>
      </c>
      <c r="J81" s="17">
        <v>5291.3303673</v>
      </c>
      <c r="K81" s="18">
        <v>6.1999999999999998E-3</v>
      </c>
      <c r="L81" s="18">
        <v>2.9851414656628097E-3</v>
      </c>
      <c r="M81" s="18">
        <v>2.6233432726310092E-4</v>
      </c>
    </row>
    <row r="82" spans="2:13" ht="15" x14ac:dyDescent="0.25">
      <c r="B82" s="19" t="s">
        <v>1986</v>
      </c>
      <c r="C82" s="42" t="s">
        <v>1987</v>
      </c>
      <c r="D82" s="42" t="s">
        <v>174</v>
      </c>
      <c r="E82" s="42" t="s">
        <v>1857</v>
      </c>
      <c r="F82" s="42" t="s">
        <v>519</v>
      </c>
      <c r="G82" s="42" t="s">
        <v>88</v>
      </c>
      <c r="H82" s="17">
        <v>7348.8899999999994</v>
      </c>
      <c r="I82" s="17">
        <v>12870</v>
      </c>
      <c r="J82" s="17">
        <v>945.79714300000012</v>
      </c>
      <c r="K82" s="18">
        <v>4.0000000000000002E-4</v>
      </c>
      <c r="L82" s="18">
        <v>5.3357815023660662E-4</v>
      </c>
      <c r="M82" s="18">
        <v>4.6890864870127785E-5</v>
      </c>
    </row>
    <row r="83" spans="2:13" ht="15" x14ac:dyDescent="0.25">
      <c r="B83" s="19" t="s">
        <v>1988</v>
      </c>
      <c r="C83" s="42" t="s">
        <v>1989</v>
      </c>
      <c r="D83" s="42" t="s">
        <v>174</v>
      </c>
      <c r="E83" s="42" t="s">
        <v>1852</v>
      </c>
      <c r="F83" s="42" t="s">
        <v>519</v>
      </c>
      <c r="G83" s="42" t="s">
        <v>88</v>
      </c>
      <c r="H83" s="17">
        <v>105211.95999999998</v>
      </c>
      <c r="I83" s="17">
        <v>7343</v>
      </c>
      <c r="J83" s="17">
        <v>7725.7150728000015</v>
      </c>
      <c r="K83" s="18">
        <v>3.2500000000000001E-2</v>
      </c>
      <c r="L83" s="18">
        <v>4.3585168218251797E-3</v>
      </c>
      <c r="M83" s="18">
        <v>3.8302659738926096E-4</v>
      </c>
    </row>
    <row r="84" spans="2:13" ht="15" x14ac:dyDescent="0.25">
      <c r="B84" s="19" t="s">
        <v>1990</v>
      </c>
      <c r="C84" s="42" t="s">
        <v>1991</v>
      </c>
      <c r="D84" s="42" t="s">
        <v>174</v>
      </c>
      <c r="E84" s="42" t="s">
        <v>1887</v>
      </c>
      <c r="F84" s="42" t="s">
        <v>519</v>
      </c>
      <c r="G84" s="42" t="s">
        <v>88</v>
      </c>
      <c r="H84" s="17">
        <v>58578.380000000005</v>
      </c>
      <c r="I84" s="17">
        <v>3468</v>
      </c>
      <c r="J84" s="17">
        <v>2031.4888183999999</v>
      </c>
      <c r="K84" s="18">
        <v>2.5999999999999999E-3</v>
      </c>
      <c r="L84" s="18">
        <v>1.1460787907542045E-3</v>
      </c>
      <c r="M84" s="18">
        <v>1.0071744070469236E-4</v>
      </c>
    </row>
    <row r="85" spans="2:13" ht="15" x14ac:dyDescent="0.25">
      <c r="B85" s="19" t="s">
        <v>1992</v>
      </c>
      <c r="C85" s="42" t="s">
        <v>1993</v>
      </c>
      <c r="D85" s="42" t="s">
        <v>174</v>
      </c>
      <c r="E85" s="42" t="s">
        <v>1887</v>
      </c>
      <c r="F85" s="42" t="s">
        <v>519</v>
      </c>
      <c r="G85" s="42" t="s">
        <v>88</v>
      </c>
      <c r="H85" s="17">
        <v>32502.510000000002</v>
      </c>
      <c r="I85" s="17">
        <v>2360</v>
      </c>
      <c r="J85" s="17">
        <v>767.05923599999983</v>
      </c>
      <c r="K85" s="18">
        <v>8.0000000000000004E-4</v>
      </c>
      <c r="L85" s="18">
        <v>4.3274189533768192E-4</v>
      </c>
      <c r="M85" s="18">
        <v>3.802937157176361E-5</v>
      </c>
    </row>
    <row r="86" spans="2:13" ht="15" x14ac:dyDescent="0.25">
      <c r="B86" s="19" t="s">
        <v>1994</v>
      </c>
      <c r="C86" s="42" t="s">
        <v>1995</v>
      </c>
      <c r="D86" s="42" t="s">
        <v>174</v>
      </c>
      <c r="E86" s="42" t="s">
        <v>1887</v>
      </c>
      <c r="F86" s="42" t="s">
        <v>519</v>
      </c>
      <c r="G86" s="42" t="s">
        <v>88</v>
      </c>
      <c r="H86" s="17">
        <v>774106.45</v>
      </c>
      <c r="I86" s="17">
        <v>1362</v>
      </c>
      <c r="J86" s="17">
        <v>10543.333688999999</v>
      </c>
      <c r="K86" s="18">
        <v>9.4999999999999998E-3</v>
      </c>
      <c r="L86" s="18">
        <v>5.9480963002908087E-3</v>
      </c>
      <c r="M86" s="18">
        <v>5.2271889268285172E-4</v>
      </c>
    </row>
    <row r="87" spans="2:13" ht="15" x14ac:dyDescent="0.25">
      <c r="B87" s="19" t="s">
        <v>1996</v>
      </c>
      <c r="C87" s="42" t="s">
        <v>1997</v>
      </c>
      <c r="D87" s="42" t="s">
        <v>174</v>
      </c>
      <c r="E87" s="42" t="s">
        <v>1998</v>
      </c>
      <c r="F87" s="42" t="s">
        <v>519</v>
      </c>
      <c r="G87" s="42" t="s">
        <v>88</v>
      </c>
      <c r="H87" s="17">
        <v>26335.820000000011</v>
      </c>
      <c r="I87" s="17">
        <v>6953</v>
      </c>
      <c r="J87" s="17">
        <v>1831.1242745999996</v>
      </c>
      <c r="K87" s="18">
        <v>3.7000000000000002E-3</v>
      </c>
      <c r="L87" s="18">
        <v>1.0330417156847087E-3</v>
      </c>
      <c r="M87" s="18">
        <v>9.0783738940390662E-5</v>
      </c>
    </row>
    <row r="88" spans="2:13" ht="15" x14ac:dyDescent="0.25">
      <c r="B88" s="19" t="s">
        <v>1999</v>
      </c>
      <c r="C88" s="42" t="s">
        <v>2000</v>
      </c>
      <c r="D88" s="42" t="s">
        <v>174</v>
      </c>
      <c r="E88" s="42" t="s">
        <v>1892</v>
      </c>
      <c r="F88" s="42" t="s">
        <v>519</v>
      </c>
      <c r="G88" s="42" t="s">
        <v>88</v>
      </c>
      <c r="H88" s="17">
        <v>255.34999999999997</v>
      </c>
      <c r="I88" s="17">
        <v>5648</v>
      </c>
      <c r="J88" s="17">
        <v>14.422167999999997</v>
      </c>
      <c r="K88" s="18">
        <v>0</v>
      </c>
      <c r="L88" s="18">
        <v>8.1363681216380865E-6</v>
      </c>
      <c r="M88" s="18">
        <v>7.1502429017411498E-7</v>
      </c>
    </row>
    <row r="89" spans="2:13" ht="15" x14ac:dyDescent="0.25">
      <c r="B89" s="19" t="s">
        <v>2001</v>
      </c>
      <c r="C89" s="42" t="s">
        <v>2002</v>
      </c>
      <c r="D89" s="42" t="s">
        <v>174</v>
      </c>
      <c r="E89" s="42" t="s">
        <v>1892</v>
      </c>
      <c r="F89" s="42" t="s">
        <v>519</v>
      </c>
      <c r="G89" s="42" t="s">
        <v>88</v>
      </c>
      <c r="H89" s="17">
        <v>74851</v>
      </c>
      <c r="I89" s="17">
        <v>1760</v>
      </c>
      <c r="J89" s="17">
        <v>1317.3776</v>
      </c>
      <c r="K89" s="18">
        <v>1.4000000000000002E-3</v>
      </c>
      <c r="L89" s="18">
        <v>7.4320789418068714E-4</v>
      </c>
      <c r="M89" s="18">
        <v>6.5313133457555014E-5</v>
      </c>
    </row>
    <row r="90" spans="2:13" ht="15" x14ac:dyDescent="0.25">
      <c r="B90" s="19" t="s">
        <v>2003</v>
      </c>
      <c r="C90" s="42" t="s">
        <v>2004</v>
      </c>
      <c r="D90" s="42" t="s">
        <v>174</v>
      </c>
      <c r="E90" s="42" t="s">
        <v>1892</v>
      </c>
      <c r="F90" s="42" t="s">
        <v>519</v>
      </c>
      <c r="G90" s="42" t="s">
        <v>88</v>
      </c>
      <c r="H90" s="17">
        <v>5898</v>
      </c>
      <c r="I90" s="17">
        <v>4584</v>
      </c>
      <c r="J90" s="17">
        <v>270.36432000000002</v>
      </c>
      <c r="K90" s="18">
        <v>5.0000000000000001E-4</v>
      </c>
      <c r="L90" s="18">
        <v>1.5252794409802736E-4</v>
      </c>
      <c r="M90" s="18">
        <v>1.3404160594746041E-5</v>
      </c>
    </row>
    <row r="91" spans="2:13" ht="15" x14ac:dyDescent="0.25">
      <c r="B91" s="19" t="s">
        <v>2005</v>
      </c>
      <c r="C91" s="42" t="s">
        <v>2006</v>
      </c>
      <c r="D91" s="42" t="s">
        <v>174</v>
      </c>
      <c r="E91" s="42" t="s">
        <v>1892</v>
      </c>
      <c r="F91" s="42" t="s">
        <v>519</v>
      </c>
      <c r="G91" s="42" t="s">
        <v>88</v>
      </c>
      <c r="H91" s="17">
        <v>10952.490000000003</v>
      </c>
      <c r="I91" s="17">
        <v>18090</v>
      </c>
      <c r="J91" s="17">
        <v>1981.3094409999999</v>
      </c>
      <c r="K91" s="18">
        <v>2.7000000000000001E-3</v>
      </c>
      <c r="L91" s="18">
        <v>1.1177697399484584E-3</v>
      </c>
      <c r="M91" s="18">
        <v>9.8229640416496158E-5</v>
      </c>
    </row>
    <row r="92" spans="2:13" ht="15" x14ac:dyDescent="0.25">
      <c r="B92" s="19" t="s">
        <v>2007</v>
      </c>
      <c r="C92" s="42" t="s">
        <v>2008</v>
      </c>
      <c r="D92" s="42" t="s">
        <v>174</v>
      </c>
      <c r="E92" s="42" t="s">
        <v>1846</v>
      </c>
      <c r="F92" s="42" t="s">
        <v>519</v>
      </c>
      <c r="G92" s="42" t="s">
        <v>88</v>
      </c>
      <c r="H92" s="17">
        <v>2088.8500000000004</v>
      </c>
      <c r="I92" s="17">
        <v>14820</v>
      </c>
      <c r="J92" s="17">
        <v>309.5675700000001</v>
      </c>
      <c r="K92" s="18">
        <v>5.0000000000000001E-4</v>
      </c>
      <c r="L92" s="18">
        <v>1.7464473496917857E-4</v>
      </c>
      <c r="M92" s="18">
        <v>1.5347784882285088E-5</v>
      </c>
    </row>
    <row r="93" spans="2:13" ht="15" x14ac:dyDescent="0.25">
      <c r="B93" s="19" t="s">
        <v>2009</v>
      </c>
      <c r="C93" s="42" t="s">
        <v>2010</v>
      </c>
      <c r="D93" s="42" t="s">
        <v>174</v>
      </c>
      <c r="E93" s="42" t="s">
        <v>1846</v>
      </c>
      <c r="F93" s="42" t="s">
        <v>519</v>
      </c>
      <c r="G93" s="42" t="s">
        <v>88</v>
      </c>
      <c r="H93" s="17">
        <v>53511.72</v>
      </c>
      <c r="I93" s="17">
        <v>9300</v>
      </c>
      <c r="J93" s="17">
        <v>4976.5839600000018</v>
      </c>
      <c r="K93" s="18">
        <v>2.1000000000000003E-3</v>
      </c>
      <c r="L93" s="18">
        <v>2.8075750529878347E-3</v>
      </c>
      <c r="M93" s="18">
        <v>2.46729785250795E-4</v>
      </c>
    </row>
    <row r="94" spans="2:13" ht="15" x14ac:dyDescent="0.25">
      <c r="B94" s="19" t="s">
        <v>2011</v>
      </c>
      <c r="C94" s="42" t="s">
        <v>2012</v>
      </c>
      <c r="D94" s="42" t="s">
        <v>174</v>
      </c>
      <c r="E94" s="42" t="s">
        <v>1846</v>
      </c>
      <c r="F94" s="42" t="s">
        <v>519</v>
      </c>
      <c r="G94" s="42" t="s">
        <v>88</v>
      </c>
      <c r="H94" s="17">
        <v>1913.5899999999997</v>
      </c>
      <c r="I94" s="17">
        <v>14560</v>
      </c>
      <c r="J94" s="17">
        <v>278.61870400000009</v>
      </c>
      <c r="K94" s="18">
        <v>7.000000000000001E-4</v>
      </c>
      <c r="L94" s="18">
        <v>1.571847132357437E-4</v>
      </c>
      <c r="M94" s="18">
        <v>1.3813397615173527E-5</v>
      </c>
    </row>
    <row r="95" spans="2:13" ht="15" x14ac:dyDescent="0.25">
      <c r="B95" s="19" t="s">
        <v>2013</v>
      </c>
      <c r="C95" s="42" t="s">
        <v>2014</v>
      </c>
      <c r="D95" s="42" t="s">
        <v>174</v>
      </c>
      <c r="E95" s="42" t="s">
        <v>1892</v>
      </c>
      <c r="F95" s="42" t="s">
        <v>519</v>
      </c>
      <c r="G95" s="42" t="s">
        <v>88</v>
      </c>
      <c r="H95" s="17">
        <v>41124.39</v>
      </c>
      <c r="I95" s="17">
        <v>11650</v>
      </c>
      <c r="J95" s="17">
        <v>4790.9979350000012</v>
      </c>
      <c r="K95" s="18">
        <v>3.7000000000000002E-3</v>
      </c>
      <c r="L95" s="18">
        <v>2.7028753838651662E-3</v>
      </c>
      <c r="M95" s="18">
        <v>2.3752877498716053E-4</v>
      </c>
    </row>
    <row r="96" spans="2:13" ht="15" x14ac:dyDescent="0.25">
      <c r="B96" s="19" t="s">
        <v>2015</v>
      </c>
      <c r="C96" s="42" t="s">
        <v>2016</v>
      </c>
      <c r="D96" s="42" t="s">
        <v>174</v>
      </c>
      <c r="E96" s="42" t="s">
        <v>2017</v>
      </c>
      <c r="F96" s="42" t="s">
        <v>2018</v>
      </c>
      <c r="G96" s="42" t="s">
        <v>88</v>
      </c>
      <c r="H96" s="17">
        <v>392.78</v>
      </c>
      <c r="I96" s="17">
        <v>21710</v>
      </c>
      <c r="J96" s="17">
        <v>85.272537999999997</v>
      </c>
      <c r="K96" s="18">
        <v>2.0000000000000001E-4</v>
      </c>
      <c r="L96" s="18">
        <v>4.8107105660839092E-5</v>
      </c>
      <c r="M96" s="18">
        <v>4.2276539806494597E-6</v>
      </c>
    </row>
    <row r="97" spans="2:13" ht="15" x14ac:dyDescent="0.25">
      <c r="B97" s="19" t="s">
        <v>2019</v>
      </c>
      <c r="C97" s="42" t="s">
        <v>2020</v>
      </c>
      <c r="D97" s="42" t="s">
        <v>174</v>
      </c>
      <c r="E97" s="42" t="s">
        <v>2021</v>
      </c>
      <c r="F97" s="42" t="s">
        <v>2018</v>
      </c>
      <c r="G97" s="42" t="s">
        <v>88</v>
      </c>
      <c r="H97" s="17">
        <v>0.13</v>
      </c>
      <c r="I97" s="17">
        <v>1832</v>
      </c>
      <c r="J97" s="17">
        <v>2.3816000000000002E-3</v>
      </c>
      <c r="K97" s="18">
        <v>0</v>
      </c>
      <c r="L97" s="18">
        <v>1.3435964910749391E-9</v>
      </c>
      <c r="M97" s="18">
        <v>1.1807530251198521E-10</v>
      </c>
    </row>
    <row r="98" spans="2:13" x14ac:dyDescent="0.2">
      <c r="B98" s="43"/>
      <c r="C98" s="44"/>
      <c r="D98" s="44"/>
      <c r="E98" s="44"/>
      <c r="F98" s="44"/>
      <c r="G98" s="44"/>
      <c r="H98" s="22"/>
      <c r="I98" s="22"/>
      <c r="J98" s="22"/>
      <c r="K98" s="22"/>
      <c r="L98" s="22"/>
      <c r="M98" s="22"/>
    </row>
    <row r="99" spans="2:13" ht="15" x14ac:dyDescent="0.25">
      <c r="B99" s="16" t="s">
        <v>2022</v>
      </c>
      <c r="C99" s="41"/>
      <c r="D99" s="41"/>
      <c r="E99" s="41"/>
      <c r="F99" s="41"/>
      <c r="G99" s="41"/>
      <c r="H99" s="17"/>
      <c r="I99" s="17"/>
      <c r="J99" s="17">
        <v>461018.3756127191</v>
      </c>
      <c r="K99" s="18"/>
      <c r="L99" s="18">
        <v>0.26008677854984785</v>
      </c>
      <c r="M99" s="18">
        <v>2.2856434398746985E-2</v>
      </c>
    </row>
    <row r="100" spans="2:13" ht="15" x14ac:dyDescent="0.25">
      <c r="B100" s="19" t="s">
        <v>2023</v>
      </c>
      <c r="C100" s="42" t="s">
        <v>2024</v>
      </c>
      <c r="D100" s="42" t="s">
        <v>174</v>
      </c>
      <c r="E100" s="42" t="s">
        <v>1864</v>
      </c>
      <c r="F100" s="42" t="s">
        <v>290</v>
      </c>
      <c r="G100" s="42" t="s">
        <v>88</v>
      </c>
      <c r="H100" s="17">
        <v>426501</v>
      </c>
      <c r="I100" s="17">
        <v>393.03</v>
      </c>
      <c r="J100" s="17">
        <v>1676.2768799999999</v>
      </c>
      <c r="K100" s="18">
        <v>8.5000000000000006E-3</v>
      </c>
      <c r="L100" s="18">
        <v>9.4568346239420821E-4</v>
      </c>
      <c r="M100" s="18">
        <v>8.3106692853479464E-5</v>
      </c>
    </row>
    <row r="101" spans="2:13" ht="15" x14ac:dyDescent="0.25">
      <c r="B101" s="19" t="s">
        <v>2025</v>
      </c>
      <c r="C101" s="42" t="s">
        <v>2026</v>
      </c>
      <c r="D101" s="42" t="s">
        <v>174</v>
      </c>
      <c r="E101" s="42" t="s">
        <v>1864</v>
      </c>
      <c r="F101" s="42" t="s">
        <v>290</v>
      </c>
      <c r="G101" s="42" t="s">
        <v>88</v>
      </c>
      <c r="H101" s="17">
        <v>3234342.96</v>
      </c>
      <c r="I101" s="17">
        <v>318.89</v>
      </c>
      <c r="J101" s="17">
        <v>10313.995830354001</v>
      </c>
      <c r="K101" s="18">
        <v>0.03</v>
      </c>
      <c r="L101" s="18">
        <v>5.8187137246494738E-3</v>
      </c>
      <c r="M101" s="18">
        <v>5.1134874780668562E-4</v>
      </c>
    </row>
    <row r="102" spans="2:13" ht="15" x14ac:dyDescent="0.25">
      <c r="B102" s="19" t="s">
        <v>2027</v>
      </c>
      <c r="C102" s="42" t="s">
        <v>2028</v>
      </c>
      <c r="D102" s="42" t="s">
        <v>174</v>
      </c>
      <c r="E102" s="42" t="s">
        <v>1864</v>
      </c>
      <c r="F102" s="42" t="s">
        <v>290</v>
      </c>
      <c r="G102" s="42" t="s">
        <v>88</v>
      </c>
      <c r="H102" s="17">
        <v>167335.67000000001</v>
      </c>
      <c r="I102" s="17">
        <v>337.43</v>
      </c>
      <c r="J102" s="17">
        <v>564.64075124599992</v>
      </c>
      <c r="K102" s="18">
        <v>1.4000000000000002E-3</v>
      </c>
      <c r="L102" s="18">
        <v>3.1854607494627267E-4</v>
      </c>
      <c r="M102" s="18">
        <v>2.7993839231594735E-5</v>
      </c>
    </row>
    <row r="103" spans="2:13" ht="15" x14ac:dyDescent="0.25">
      <c r="B103" s="19" t="s">
        <v>2029</v>
      </c>
      <c r="C103" s="42" t="s">
        <v>2030</v>
      </c>
      <c r="D103" s="42" t="s">
        <v>174</v>
      </c>
      <c r="E103" s="42" t="s">
        <v>1880</v>
      </c>
      <c r="F103" s="42" t="s">
        <v>290</v>
      </c>
      <c r="G103" s="42" t="s">
        <v>88</v>
      </c>
      <c r="H103" s="17">
        <v>656695.81000000006</v>
      </c>
      <c r="I103" s="17">
        <v>3093.91</v>
      </c>
      <c r="J103" s="17">
        <v>20317.586050361009</v>
      </c>
      <c r="K103" s="18">
        <v>1.01E-2</v>
      </c>
      <c r="L103" s="18">
        <v>1.1462309927938437E-2</v>
      </c>
      <c r="M103" s="18">
        <v>1.0073081622479286E-3</v>
      </c>
    </row>
    <row r="104" spans="2:13" ht="15" x14ac:dyDescent="0.25">
      <c r="B104" s="19" t="s">
        <v>2031</v>
      </c>
      <c r="C104" s="42" t="s">
        <v>2032</v>
      </c>
      <c r="D104" s="42" t="s">
        <v>174</v>
      </c>
      <c r="E104" s="42" t="s">
        <v>1880</v>
      </c>
      <c r="F104" s="42" t="s">
        <v>290</v>
      </c>
      <c r="G104" s="42" t="s">
        <v>88</v>
      </c>
      <c r="H104" s="17">
        <v>18499</v>
      </c>
      <c r="I104" s="17">
        <v>3272</v>
      </c>
      <c r="J104" s="17">
        <v>605.28728000000001</v>
      </c>
      <c r="K104" s="18">
        <v>1E-3</v>
      </c>
      <c r="L104" s="18">
        <v>3.4147710173845064E-4</v>
      </c>
      <c r="M104" s="18">
        <v>3.0009018597857192E-5</v>
      </c>
    </row>
    <row r="105" spans="2:13" ht="15" x14ac:dyDescent="0.25">
      <c r="B105" s="19" t="s">
        <v>2033</v>
      </c>
      <c r="C105" s="42" t="s">
        <v>2034</v>
      </c>
      <c r="D105" s="42" t="s">
        <v>174</v>
      </c>
      <c r="E105" s="42" t="s">
        <v>1880</v>
      </c>
      <c r="F105" s="42" t="s">
        <v>290</v>
      </c>
      <c r="G105" s="42" t="s">
        <v>88</v>
      </c>
      <c r="H105" s="17">
        <v>963837.16999999981</v>
      </c>
      <c r="I105" s="17">
        <v>3586.33</v>
      </c>
      <c r="J105" s="17">
        <v>34566.391141247994</v>
      </c>
      <c r="K105" s="18">
        <v>2.7999999999999997E-2</v>
      </c>
      <c r="L105" s="18">
        <v>1.9500874137766484E-2</v>
      </c>
      <c r="M105" s="18">
        <v>1.7137374415310976E-3</v>
      </c>
    </row>
    <row r="106" spans="2:13" ht="15" x14ac:dyDescent="0.25">
      <c r="B106" s="19" t="s">
        <v>2035</v>
      </c>
      <c r="C106" s="42" t="s">
        <v>2036</v>
      </c>
      <c r="D106" s="42" t="s">
        <v>174</v>
      </c>
      <c r="E106" s="42" t="s">
        <v>1887</v>
      </c>
      <c r="F106" s="42" t="s">
        <v>290</v>
      </c>
      <c r="G106" s="42" t="s">
        <v>88</v>
      </c>
      <c r="H106" s="17">
        <v>34612.789999999994</v>
      </c>
      <c r="I106" s="17">
        <v>3384.76</v>
      </c>
      <c r="J106" s="17">
        <v>1171.5598707080005</v>
      </c>
      <c r="K106" s="18">
        <v>7.9999999999999993E-4</v>
      </c>
      <c r="L106" s="18">
        <v>6.6094379046333497E-4</v>
      </c>
      <c r="M106" s="18">
        <v>5.808376139769458E-5</v>
      </c>
    </row>
    <row r="107" spans="2:13" ht="15" x14ac:dyDescent="0.25">
      <c r="B107" s="19" t="s">
        <v>2037</v>
      </c>
      <c r="C107" s="42" t="s">
        <v>2038</v>
      </c>
      <c r="D107" s="42" t="s">
        <v>174</v>
      </c>
      <c r="E107" s="42" t="s">
        <v>1892</v>
      </c>
      <c r="F107" s="42" t="s">
        <v>290</v>
      </c>
      <c r="G107" s="42" t="s">
        <v>88</v>
      </c>
      <c r="H107" s="17">
        <v>483292.81000000006</v>
      </c>
      <c r="I107" s="17">
        <v>3124.94</v>
      </c>
      <c r="J107" s="17">
        <v>15102.605336791999</v>
      </c>
      <c r="K107" s="18">
        <v>3.0000000000000005E-3</v>
      </c>
      <c r="L107" s="18">
        <v>8.5202416596419951E-3</v>
      </c>
      <c r="M107" s="18">
        <v>7.4875910894391898E-4</v>
      </c>
    </row>
    <row r="108" spans="2:13" ht="15" x14ac:dyDescent="0.25">
      <c r="B108" s="19" t="s">
        <v>2039</v>
      </c>
      <c r="C108" s="42" t="s">
        <v>2040</v>
      </c>
      <c r="D108" s="42" t="s">
        <v>174</v>
      </c>
      <c r="E108" s="42" t="s">
        <v>1864</v>
      </c>
      <c r="F108" s="42" t="s">
        <v>519</v>
      </c>
      <c r="G108" s="42" t="s">
        <v>88</v>
      </c>
      <c r="H108" s="17">
        <v>5813178.9100000001</v>
      </c>
      <c r="I108" s="17">
        <v>319.45999999999998</v>
      </c>
      <c r="J108" s="17">
        <v>18570.778068862001</v>
      </c>
      <c r="K108" s="18">
        <v>2.3599999999999989E-2</v>
      </c>
      <c r="L108" s="18">
        <v>1.0476835845588854E-2</v>
      </c>
      <c r="M108" s="18">
        <v>9.207046684429883E-4</v>
      </c>
    </row>
    <row r="109" spans="2:13" ht="15" x14ac:dyDescent="0.25">
      <c r="B109" s="19" t="s">
        <v>2041</v>
      </c>
      <c r="C109" s="42" t="s">
        <v>2042</v>
      </c>
      <c r="D109" s="42" t="s">
        <v>174</v>
      </c>
      <c r="E109" s="42" t="s">
        <v>1864</v>
      </c>
      <c r="F109" s="42" t="s">
        <v>519</v>
      </c>
      <c r="G109" s="42" t="s">
        <v>88</v>
      </c>
      <c r="H109" s="17">
        <v>14648903.200000003</v>
      </c>
      <c r="I109" s="17">
        <v>311.01</v>
      </c>
      <c r="J109" s="17">
        <v>45559.545029001005</v>
      </c>
      <c r="K109" s="18">
        <v>5.6000000000000008E-2</v>
      </c>
      <c r="L109" s="18">
        <v>2.5702739685898736E-2</v>
      </c>
      <c r="M109" s="18">
        <v>2.2587575838124391E-3</v>
      </c>
    </row>
    <row r="110" spans="2:13" ht="15" x14ac:dyDescent="0.25">
      <c r="B110" s="19" t="s">
        <v>2043</v>
      </c>
      <c r="C110" s="42" t="s">
        <v>2044</v>
      </c>
      <c r="D110" s="42" t="s">
        <v>174</v>
      </c>
      <c r="E110" s="42" t="s">
        <v>1864</v>
      </c>
      <c r="F110" s="42" t="s">
        <v>519</v>
      </c>
      <c r="G110" s="42" t="s">
        <v>88</v>
      </c>
      <c r="H110" s="17">
        <v>1202617.9600000002</v>
      </c>
      <c r="I110" s="17">
        <v>351.38</v>
      </c>
      <c r="J110" s="17">
        <v>4225.7640412219989</v>
      </c>
      <c r="K110" s="18">
        <v>9.1000000000000022E-3</v>
      </c>
      <c r="L110" s="18">
        <v>2.3839946833626685E-3</v>
      </c>
      <c r="M110" s="18">
        <v>2.095055288510063E-4</v>
      </c>
    </row>
    <row r="111" spans="2:13" ht="15" x14ac:dyDescent="0.25">
      <c r="B111" s="19" t="s">
        <v>2045</v>
      </c>
      <c r="C111" s="42" t="s">
        <v>2046</v>
      </c>
      <c r="D111" s="42" t="s">
        <v>174</v>
      </c>
      <c r="E111" s="42" t="s">
        <v>1880</v>
      </c>
      <c r="F111" s="42" t="s">
        <v>519</v>
      </c>
      <c r="G111" s="42" t="s">
        <v>88</v>
      </c>
      <c r="H111" s="17">
        <v>1276882.5100000002</v>
      </c>
      <c r="I111" s="17">
        <v>316.97000000000003</v>
      </c>
      <c r="J111" s="17">
        <v>4047.3320695060002</v>
      </c>
      <c r="K111" s="18">
        <v>2.1000000000000003E-3</v>
      </c>
      <c r="L111" s="18">
        <v>2.2833310240188667E-3</v>
      </c>
      <c r="M111" s="18">
        <v>2.006592032555341E-4</v>
      </c>
    </row>
    <row r="112" spans="2:13" ht="15" x14ac:dyDescent="0.25">
      <c r="B112" s="19" t="s">
        <v>2047</v>
      </c>
      <c r="C112" s="42" t="s">
        <v>2048</v>
      </c>
      <c r="D112" s="42" t="s">
        <v>174</v>
      </c>
      <c r="E112" s="42" t="s">
        <v>1880</v>
      </c>
      <c r="F112" s="42" t="s">
        <v>519</v>
      </c>
      <c r="G112" s="42" t="s">
        <v>88</v>
      </c>
      <c r="H112" s="17">
        <v>324325</v>
      </c>
      <c r="I112" s="17">
        <v>350.08</v>
      </c>
      <c r="J112" s="17">
        <v>1135.39696</v>
      </c>
      <c r="K112" s="18">
        <v>6.0000000000000006E-4</v>
      </c>
      <c r="L112" s="18">
        <v>6.4054222851576796E-4</v>
      </c>
      <c r="M112" s="18">
        <v>5.6290871482695814E-5</v>
      </c>
    </row>
    <row r="113" spans="2:13" ht="15" x14ac:dyDescent="0.25">
      <c r="B113" s="19" t="s">
        <v>2049</v>
      </c>
      <c r="C113" s="42" t="s">
        <v>2050</v>
      </c>
      <c r="D113" s="42" t="s">
        <v>174</v>
      </c>
      <c r="E113" s="42" t="s">
        <v>1849</v>
      </c>
      <c r="F113" s="42" t="s">
        <v>519</v>
      </c>
      <c r="G113" s="42" t="s">
        <v>88</v>
      </c>
      <c r="H113" s="17">
        <v>1902084.9500000002</v>
      </c>
      <c r="I113" s="17">
        <v>318.62</v>
      </c>
      <c r="J113" s="17">
        <v>6060.4130597360027</v>
      </c>
      <c r="K113" s="18">
        <v>9.0000000000000008E-4</v>
      </c>
      <c r="L113" s="18">
        <v>3.4190249082658832E-3</v>
      </c>
      <c r="M113" s="18">
        <v>3.0046401804497579E-4</v>
      </c>
    </row>
    <row r="114" spans="2:13" ht="15" x14ac:dyDescent="0.25">
      <c r="B114" s="19" t="s">
        <v>2051</v>
      </c>
      <c r="C114" s="42" t="s">
        <v>2052</v>
      </c>
      <c r="D114" s="42" t="s">
        <v>174</v>
      </c>
      <c r="E114" s="42" t="s">
        <v>1849</v>
      </c>
      <c r="F114" s="42" t="s">
        <v>519</v>
      </c>
      <c r="G114" s="42" t="s">
        <v>88</v>
      </c>
      <c r="H114" s="17">
        <v>2576885.4499999993</v>
      </c>
      <c r="I114" s="17">
        <v>312.83</v>
      </c>
      <c r="J114" s="17">
        <v>8061.2773952529988</v>
      </c>
      <c r="K114" s="18">
        <v>5.7000000000000002E-3</v>
      </c>
      <c r="L114" s="18">
        <v>4.5478266803172882E-3</v>
      </c>
      <c r="M114" s="18">
        <v>3.9966315379472871E-4</v>
      </c>
    </row>
    <row r="115" spans="2:13" ht="15" x14ac:dyDescent="0.25">
      <c r="B115" s="19" t="s">
        <v>2053</v>
      </c>
      <c r="C115" s="42" t="s">
        <v>2054</v>
      </c>
      <c r="D115" s="42" t="s">
        <v>174</v>
      </c>
      <c r="E115" s="42" t="s">
        <v>1880</v>
      </c>
      <c r="F115" s="42" t="s">
        <v>519</v>
      </c>
      <c r="G115" s="42" t="s">
        <v>88</v>
      </c>
      <c r="H115" s="17">
        <v>1488671.0800000008</v>
      </c>
      <c r="I115" s="17">
        <v>3190.93</v>
      </c>
      <c r="J115" s="17">
        <v>47502.458031944996</v>
      </c>
      <c r="K115" s="18">
        <v>4.6299999999999987E-2</v>
      </c>
      <c r="L115" s="18">
        <v>2.6798847803642865E-2</v>
      </c>
      <c r="M115" s="18">
        <v>2.3550836001783614E-3</v>
      </c>
    </row>
    <row r="116" spans="2:13" ht="15" x14ac:dyDescent="0.25">
      <c r="B116" s="19" t="s">
        <v>2055</v>
      </c>
      <c r="C116" s="42" t="s">
        <v>2056</v>
      </c>
      <c r="D116" s="42" t="s">
        <v>174</v>
      </c>
      <c r="E116" s="42" t="s">
        <v>2057</v>
      </c>
      <c r="F116" s="42" t="s">
        <v>519</v>
      </c>
      <c r="G116" s="42" t="s">
        <v>88</v>
      </c>
      <c r="H116" s="17">
        <v>1448</v>
      </c>
      <c r="I116" s="17">
        <v>36277</v>
      </c>
      <c r="J116" s="17">
        <v>525.29095999999993</v>
      </c>
      <c r="K116" s="18">
        <v>2.0000000000000001E-4</v>
      </c>
      <c r="L116" s="18">
        <v>2.9634661179433406E-4</v>
      </c>
      <c r="M116" s="18">
        <v>2.6042949701381886E-5</v>
      </c>
    </row>
    <row r="117" spans="2:13" ht="15" x14ac:dyDescent="0.25">
      <c r="B117" s="19" t="s">
        <v>2058</v>
      </c>
      <c r="C117" s="42" t="s">
        <v>2059</v>
      </c>
      <c r="D117" s="42" t="s">
        <v>174</v>
      </c>
      <c r="E117" s="42" t="s">
        <v>1857</v>
      </c>
      <c r="F117" s="42" t="s">
        <v>519</v>
      </c>
      <c r="G117" s="42" t="s">
        <v>88</v>
      </c>
      <c r="H117" s="17">
        <v>18893</v>
      </c>
      <c r="I117" s="17">
        <v>3206.99</v>
      </c>
      <c r="J117" s="17">
        <v>605.89662069999997</v>
      </c>
      <c r="K117" s="18">
        <v>8.0000000000000004E-4</v>
      </c>
      <c r="L117" s="18">
        <v>3.4182086560576215E-4</v>
      </c>
      <c r="M117" s="18">
        <v>3.0039228577486584E-5</v>
      </c>
    </row>
    <row r="118" spans="2:13" ht="15" x14ac:dyDescent="0.25">
      <c r="B118" s="19" t="s">
        <v>2060</v>
      </c>
      <c r="C118" s="42" t="s">
        <v>2061</v>
      </c>
      <c r="D118" s="42" t="s">
        <v>174</v>
      </c>
      <c r="E118" s="42" t="s">
        <v>1857</v>
      </c>
      <c r="F118" s="42" t="s">
        <v>519</v>
      </c>
      <c r="G118" s="42" t="s">
        <v>88</v>
      </c>
      <c r="H118" s="17">
        <v>12326.690000000002</v>
      </c>
      <c r="I118" s="17">
        <v>3013.68</v>
      </c>
      <c r="J118" s="17">
        <v>371.48699120200007</v>
      </c>
      <c r="K118" s="18">
        <v>2.9999999999999997E-4</v>
      </c>
      <c r="L118" s="18">
        <v>2.0957701455281912E-4</v>
      </c>
      <c r="M118" s="18">
        <v>1.8417634726840501E-5</v>
      </c>
    </row>
    <row r="119" spans="2:13" ht="15" x14ac:dyDescent="0.25">
      <c r="B119" s="19" t="s">
        <v>2062</v>
      </c>
      <c r="C119" s="42" t="s">
        <v>2063</v>
      </c>
      <c r="D119" s="42" t="s">
        <v>174</v>
      </c>
      <c r="E119" s="42" t="s">
        <v>1857</v>
      </c>
      <c r="F119" s="42" t="s">
        <v>519</v>
      </c>
      <c r="G119" s="42" t="s">
        <v>88</v>
      </c>
      <c r="H119" s="17">
        <v>2683636.19</v>
      </c>
      <c r="I119" s="17">
        <v>3103.61</v>
      </c>
      <c r="J119" s="17">
        <v>83289.602986777012</v>
      </c>
      <c r="K119" s="18">
        <v>1.9200000000000002E-2</v>
      </c>
      <c r="L119" s="18">
        <v>4.6988418842819256E-2</v>
      </c>
      <c r="M119" s="18">
        <v>4.1293437473827847E-3</v>
      </c>
    </row>
    <row r="120" spans="2:13" ht="15" x14ac:dyDescent="0.25">
      <c r="B120" s="19" t="s">
        <v>2064</v>
      </c>
      <c r="C120" s="42" t="s">
        <v>2065</v>
      </c>
      <c r="D120" s="42" t="s">
        <v>174</v>
      </c>
      <c r="E120" s="42" t="s">
        <v>1857</v>
      </c>
      <c r="F120" s="42" t="s">
        <v>519</v>
      </c>
      <c r="G120" s="42" t="s">
        <v>88</v>
      </c>
      <c r="H120" s="17">
        <v>608450.64999999991</v>
      </c>
      <c r="I120" s="17">
        <v>3506.72</v>
      </c>
      <c r="J120" s="17">
        <v>21336.658231686004</v>
      </c>
      <c r="K120" s="18">
        <v>2.3799999999999995E-2</v>
      </c>
      <c r="L120" s="18">
        <v>1.2037226709505596E-2</v>
      </c>
      <c r="M120" s="18">
        <v>1.0578318673585673E-3</v>
      </c>
    </row>
    <row r="121" spans="2:13" ht="15" x14ac:dyDescent="0.25">
      <c r="B121" s="19" t="s">
        <v>2066</v>
      </c>
      <c r="C121" s="42" t="s">
        <v>2067</v>
      </c>
      <c r="D121" s="42" t="s">
        <v>174</v>
      </c>
      <c r="E121" s="42" t="s">
        <v>1857</v>
      </c>
      <c r="F121" s="42" t="s">
        <v>519</v>
      </c>
      <c r="G121" s="42" t="s">
        <v>88</v>
      </c>
      <c r="H121" s="17">
        <v>558123.67999999993</v>
      </c>
      <c r="I121" s="17">
        <v>3170.6</v>
      </c>
      <c r="J121" s="17">
        <v>17695.862614020003</v>
      </c>
      <c r="K121" s="18">
        <v>3.5999999999999999E-3</v>
      </c>
      <c r="L121" s="18">
        <v>9.9832461012518778E-3</v>
      </c>
      <c r="M121" s="18">
        <v>8.7732798595941417E-4</v>
      </c>
    </row>
    <row r="122" spans="2:13" ht="15" x14ac:dyDescent="0.25">
      <c r="B122" s="19" t="s">
        <v>2068</v>
      </c>
      <c r="C122" s="42" t="s">
        <v>2069</v>
      </c>
      <c r="D122" s="42" t="s">
        <v>174</v>
      </c>
      <c r="E122" s="42" t="s">
        <v>1887</v>
      </c>
      <c r="F122" s="42" t="s">
        <v>519</v>
      </c>
      <c r="G122" s="42" t="s">
        <v>88</v>
      </c>
      <c r="H122" s="17">
        <v>3533150.3000000007</v>
      </c>
      <c r="I122" s="17">
        <v>316.89</v>
      </c>
      <c r="J122" s="17">
        <v>11196.197125912995</v>
      </c>
      <c r="K122" s="18">
        <v>9.2000000000000016E-3</v>
      </c>
      <c r="L122" s="18">
        <v>6.3164138275781058E-3</v>
      </c>
      <c r="M122" s="18">
        <v>5.5508664873446252E-4</v>
      </c>
    </row>
    <row r="123" spans="2:13" ht="15" x14ac:dyDescent="0.25">
      <c r="B123" s="19" t="s">
        <v>2070</v>
      </c>
      <c r="C123" s="42" t="s">
        <v>2071</v>
      </c>
      <c r="D123" s="42" t="s">
        <v>174</v>
      </c>
      <c r="E123" s="42" t="s">
        <v>1887</v>
      </c>
      <c r="F123" s="42" t="s">
        <v>519</v>
      </c>
      <c r="G123" s="42" t="s">
        <v>88</v>
      </c>
      <c r="H123" s="17">
        <v>12374.670000000002</v>
      </c>
      <c r="I123" s="17">
        <v>301.85000000000002</v>
      </c>
      <c r="J123" s="17">
        <v>37.352941404999996</v>
      </c>
      <c r="K123" s="18">
        <v>0</v>
      </c>
      <c r="L123" s="18">
        <v>2.1072926185373612E-5</v>
      </c>
      <c r="M123" s="18">
        <v>1.8518894256415149E-6</v>
      </c>
    </row>
    <row r="124" spans="2:13" ht="15" x14ac:dyDescent="0.25">
      <c r="B124" s="19" t="s">
        <v>2072</v>
      </c>
      <c r="C124" s="42" t="s">
        <v>2073</v>
      </c>
      <c r="D124" s="42" t="s">
        <v>174</v>
      </c>
      <c r="E124" s="42" t="s">
        <v>1887</v>
      </c>
      <c r="F124" s="42" t="s">
        <v>519</v>
      </c>
      <c r="G124" s="42" t="s">
        <v>88</v>
      </c>
      <c r="H124" s="17">
        <v>15370110.490000004</v>
      </c>
      <c r="I124" s="17">
        <v>311.37</v>
      </c>
      <c r="J124" s="17">
        <v>47857.907095536</v>
      </c>
      <c r="K124" s="18">
        <v>4.7899999999999991E-2</v>
      </c>
      <c r="L124" s="18">
        <v>2.6999376907857153E-2</v>
      </c>
      <c r="M124" s="18">
        <v>2.3727061042559186E-3</v>
      </c>
    </row>
    <row r="125" spans="2:13" ht="15" x14ac:dyDescent="0.25">
      <c r="B125" s="19" t="s">
        <v>2074</v>
      </c>
      <c r="C125" s="42" t="s">
        <v>2075</v>
      </c>
      <c r="D125" s="42" t="s">
        <v>174</v>
      </c>
      <c r="E125" s="42" t="s">
        <v>1887</v>
      </c>
      <c r="F125" s="42" t="s">
        <v>519</v>
      </c>
      <c r="G125" s="42" t="s">
        <v>88</v>
      </c>
      <c r="H125" s="17">
        <v>2469924.3899999997</v>
      </c>
      <c r="I125" s="17">
        <v>352.25</v>
      </c>
      <c r="J125" s="17">
        <v>8700.304199739996</v>
      </c>
      <c r="K125" s="18">
        <v>5.0000000000000001E-3</v>
      </c>
      <c r="L125" s="18">
        <v>4.9083381735199917E-3</v>
      </c>
      <c r="M125" s="18">
        <v>4.3134491532188248E-4</v>
      </c>
    </row>
    <row r="126" spans="2:13" ht="15" x14ac:dyDescent="0.25">
      <c r="B126" s="19" t="s">
        <v>2076</v>
      </c>
      <c r="C126" s="42" t="s">
        <v>2077</v>
      </c>
      <c r="D126" s="42" t="s">
        <v>174</v>
      </c>
      <c r="E126" s="42" t="s">
        <v>1998</v>
      </c>
      <c r="F126" s="42" t="s">
        <v>519</v>
      </c>
      <c r="G126" s="42" t="s">
        <v>88</v>
      </c>
      <c r="H126" s="17">
        <v>1977076.6599999997</v>
      </c>
      <c r="I126" s="17">
        <v>159.08000000000001</v>
      </c>
      <c r="J126" s="17">
        <v>3145.1309343279991</v>
      </c>
      <c r="K126" s="18">
        <v>2E-3</v>
      </c>
      <c r="L126" s="18">
        <v>1.7743478700597681E-3</v>
      </c>
      <c r="M126" s="18">
        <v>1.5592974744313954E-4</v>
      </c>
    </row>
    <row r="127" spans="2:13" ht="15" x14ac:dyDescent="0.25">
      <c r="B127" s="19" t="s">
        <v>2078</v>
      </c>
      <c r="C127" s="42" t="s">
        <v>2079</v>
      </c>
      <c r="D127" s="42" t="s">
        <v>174</v>
      </c>
      <c r="E127" s="42" t="s">
        <v>1998</v>
      </c>
      <c r="F127" s="42" t="s">
        <v>519</v>
      </c>
      <c r="G127" s="42" t="s">
        <v>88</v>
      </c>
      <c r="H127" s="17">
        <v>105397.01999999999</v>
      </c>
      <c r="I127" s="17">
        <v>3501.03</v>
      </c>
      <c r="J127" s="17">
        <v>3689.9799384389999</v>
      </c>
      <c r="K127" s="18">
        <v>2.5000000000000001E-3</v>
      </c>
      <c r="L127" s="18">
        <v>2.0817282908227913E-3</v>
      </c>
      <c r="M127" s="18">
        <v>1.8294234862879636E-4</v>
      </c>
    </row>
    <row r="128" spans="2:13" ht="15" x14ac:dyDescent="0.25">
      <c r="B128" s="19" t="s">
        <v>2080</v>
      </c>
      <c r="C128" s="42" t="s">
        <v>2081</v>
      </c>
      <c r="D128" s="42" t="s">
        <v>174</v>
      </c>
      <c r="E128" s="42" t="s">
        <v>1998</v>
      </c>
      <c r="F128" s="42" t="s">
        <v>519</v>
      </c>
      <c r="G128" s="42" t="s">
        <v>88</v>
      </c>
      <c r="H128" s="17">
        <v>1221583.92</v>
      </c>
      <c r="I128" s="17">
        <v>2774</v>
      </c>
      <c r="J128" s="17">
        <v>33886.737939399995</v>
      </c>
      <c r="K128" s="18">
        <v>1.84E-2</v>
      </c>
      <c r="L128" s="18">
        <v>1.9117442975039402E-2</v>
      </c>
      <c r="M128" s="18">
        <v>1.6800414987147381E-3</v>
      </c>
    </row>
    <row r="129" spans="2:13" ht="15" x14ac:dyDescent="0.25">
      <c r="B129" s="19" t="s">
        <v>2082</v>
      </c>
      <c r="C129" s="42" t="s">
        <v>2083</v>
      </c>
      <c r="D129" s="42" t="s">
        <v>174</v>
      </c>
      <c r="E129" s="42" t="s">
        <v>1892</v>
      </c>
      <c r="F129" s="42" t="s">
        <v>519</v>
      </c>
      <c r="G129" s="42" t="s">
        <v>88</v>
      </c>
      <c r="H129" s="17">
        <v>217201.34</v>
      </c>
      <c r="I129" s="17">
        <v>3204.55</v>
      </c>
      <c r="J129" s="17">
        <v>6960.3255409099993</v>
      </c>
      <c r="K129" s="18">
        <v>1.5000000000000002E-3</v>
      </c>
      <c r="L129" s="18">
        <v>3.9267169018751893E-3</v>
      </c>
      <c r="M129" s="18">
        <v>3.4508000664462761E-4</v>
      </c>
    </row>
    <row r="130" spans="2:13" ht="15" x14ac:dyDescent="0.25">
      <c r="B130" s="19" t="s">
        <v>2084</v>
      </c>
      <c r="C130" s="42" t="s">
        <v>2085</v>
      </c>
      <c r="D130" s="42" t="s">
        <v>174</v>
      </c>
      <c r="E130" s="42" t="s">
        <v>1892</v>
      </c>
      <c r="F130" s="42" t="s">
        <v>519</v>
      </c>
      <c r="G130" s="42" t="s">
        <v>88</v>
      </c>
      <c r="H130" s="17">
        <v>73757.260000000009</v>
      </c>
      <c r="I130" s="17">
        <v>3034.73</v>
      </c>
      <c r="J130" s="17">
        <v>2238.3336964299997</v>
      </c>
      <c r="K130" s="18">
        <v>2.9999999999999997E-4</v>
      </c>
      <c r="L130" s="18">
        <v>1.2627717922313341E-3</v>
      </c>
      <c r="M130" s="18">
        <v>1.1097242539836338E-4</v>
      </c>
    </row>
    <row r="131" spans="2:13" x14ac:dyDescent="0.2">
      <c r="B131" s="43"/>
      <c r="C131" s="44"/>
      <c r="D131" s="44"/>
      <c r="E131" s="44"/>
      <c r="F131" s="44"/>
      <c r="G131" s="44"/>
      <c r="H131" s="22"/>
      <c r="I131" s="22"/>
      <c r="J131" s="22"/>
      <c r="K131" s="22"/>
      <c r="L131" s="22"/>
      <c r="M131" s="22"/>
    </row>
    <row r="132" spans="2:13" ht="15" x14ac:dyDescent="0.25">
      <c r="B132" s="16" t="s">
        <v>2086</v>
      </c>
      <c r="C132" s="41"/>
      <c r="D132" s="41"/>
      <c r="E132" s="41"/>
      <c r="F132" s="41"/>
      <c r="G132" s="41"/>
      <c r="H132" s="17"/>
      <c r="I132" s="17"/>
      <c r="J132" s="17">
        <v>423.80088619999998</v>
      </c>
      <c r="K132" s="18"/>
      <c r="L132" s="18">
        <v>2.3909026856431368E-4</v>
      </c>
      <c r="M132" s="18">
        <v>2.1011260431185927E-5</v>
      </c>
    </row>
    <row r="133" spans="2:13" ht="15" x14ac:dyDescent="0.25">
      <c r="B133" s="19" t="s">
        <v>2087</v>
      </c>
      <c r="C133" s="42" t="s">
        <v>2088</v>
      </c>
      <c r="D133" s="42" t="s">
        <v>102</v>
      </c>
      <c r="E133" s="42" t="s">
        <v>1892</v>
      </c>
      <c r="F133" s="42" t="s">
        <v>519</v>
      </c>
      <c r="G133" s="42" t="s">
        <v>88</v>
      </c>
      <c r="H133" s="17">
        <v>4622</v>
      </c>
      <c r="I133" s="17">
        <v>9169.2099999999991</v>
      </c>
      <c r="J133" s="17">
        <v>423.80088619999998</v>
      </c>
      <c r="K133" s="18">
        <v>8.9999999999999998E-4</v>
      </c>
      <c r="L133" s="18">
        <v>2.3909026856431368E-4</v>
      </c>
      <c r="M133" s="18">
        <v>2.1011260431185927E-5</v>
      </c>
    </row>
    <row r="134" spans="2:13" x14ac:dyDescent="0.2">
      <c r="B134" s="43"/>
      <c r="C134" s="44"/>
      <c r="D134" s="44"/>
      <c r="E134" s="44"/>
      <c r="F134" s="44"/>
      <c r="G134" s="44"/>
      <c r="H134" s="22"/>
      <c r="I134" s="22"/>
      <c r="J134" s="22"/>
      <c r="K134" s="22"/>
      <c r="L134" s="22"/>
      <c r="M134" s="22"/>
    </row>
    <row r="135" spans="2:13" ht="15" x14ac:dyDescent="0.25">
      <c r="B135" s="16" t="s">
        <v>2089</v>
      </c>
      <c r="C135" s="41"/>
      <c r="D135" s="41"/>
      <c r="E135" s="41"/>
      <c r="F135" s="41"/>
      <c r="G135" s="41"/>
      <c r="H135" s="17"/>
      <c r="I135" s="17"/>
      <c r="J135" s="17"/>
      <c r="K135" s="18"/>
      <c r="L135" s="18"/>
      <c r="M135" s="18"/>
    </row>
    <row r="136" spans="2:13" ht="15" x14ac:dyDescent="0.25">
      <c r="B136" s="19" t="s">
        <v>102</v>
      </c>
      <c r="C136" s="42" t="s">
        <v>102</v>
      </c>
      <c r="D136" s="42" t="s">
        <v>102</v>
      </c>
      <c r="E136" s="42" t="s">
        <v>102</v>
      </c>
      <c r="F136" s="42" t="s">
        <v>102</v>
      </c>
      <c r="G136" s="42" t="s">
        <v>102</v>
      </c>
      <c r="H136" s="17">
        <v>0</v>
      </c>
      <c r="I136" s="17">
        <v>0</v>
      </c>
      <c r="J136" s="17"/>
      <c r="K136" s="18">
        <v>0</v>
      </c>
      <c r="L136" s="18"/>
      <c r="M136" s="18"/>
    </row>
    <row r="137" spans="2:13" x14ac:dyDescent="0.2">
      <c r="B137" s="43"/>
      <c r="C137" s="44"/>
      <c r="D137" s="44"/>
      <c r="E137" s="44"/>
      <c r="F137" s="44"/>
      <c r="G137" s="44"/>
      <c r="H137" s="22"/>
      <c r="I137" s="22"/>
      <c r="J137" s="22"/>
      <c r="K137" s="22"/>
      <c r="L137" s="22"/>
      <c r="M137" s="22"/>
    </row>
    <row r="138" spans="2:13" ht="15" x14ac:dyDescent="0.25">
      <c r="B138" s="16" t="s">
        <v>2090</v>
      </c>
      <c r="C138" s="41"/>
      <c r="D138" s="41"/>
      <c r="E138" s="41"/>
      <c r="F138" s="41"/>
      <c r="G138" s="41"/>
      <c r="H138" s="17"/>
      <c r="I138" s="17"/>
      <c r="J138" s="17"/>
      <c r="K138" s="18"/>
      <c r="L138" s="18"/>
      <c r="M138" s="18"/>
    </row>
    <row r="139" spans="2:13" ht="15" x14ac:dyDescent="0.25">
      <c r="B139" s="19" t="s">
        <v>102</v>
      </c>
      <c r="C139" s="42" t="s">
        <v>102</v>
      </c>
      <c r="D139" s="42" t="s">
        <v>102</v>
      </c>
      <c r="E139" s="42" t="s">
        <v>102</v>
      </c>
      <c r="F139" s="42" t="s">
        <v>102</v>
      </c>
      <c r="G139" s="42" t="s">
        <v>102</v>
      </c>
      <c r="H139" s="17">
        <v>0</v>
      </c>
      <c r="I139" s="17">
        <v>0</v>
      </c>
      <c r="J139" s="17"/>
      <c r="K139" s="18">
        <v>0</v>
      </c>
      <c r="L139" s="18"/>
      <c r="M139" s="18"/>
    </row>
    <row r="140" spans="2:13" x14ac:dyDescent="0.2">
      <c r="B140" s="43"/>
      <c r="C140" s="44"/>
      <c r="D140" s="44"/>
      <c r="E140" s="44"/>
      <c r="F140" s="44"/>
      <c r="G140" s="44"/>
      <c r="H140" s="22"/>
      <c r="I140" s="22"/>
      <c r="J140" s="22"/>
      <c r="K140" s="22"/>
      <c r="L140" s="22"/>
      <c r="M140" s="22"/>
    </row>
    <row r="141" spans="2:13" ht="15" x14ac:dyDescent="0.25">
      <c r="B141" s="23" t="s">
        <v>152</v>
      </c>
      <c r="C141" s="41"/>
      <c r="D141" s="41"/>
      <c r="E141" s="41"/>
      <c r="F141" s="41"/>
      <c r="G141" s="41"/>
      <c r="H141" s="17"/>
      <c r="I141" s="17"/>
      <c r="J141" s="17">
        <v>877152.15450612281</v>
      </c>
      <c r="K141" s="18"/>
      <c r="L141" s="18">
        <v>0.49485159427832098</v>
      </c>
      <c r="M141" s="18">
        <v>4.3487573896687115E-2</v>
      </c>
    </row>
    <row r="142" spans="2:13" ht="15" x14ac:dyDescent="0.25">
      <c r="B142" s="16" t="s">
        <v>2091</v>
      </c>
      <c r="C142" s="41"/>
      <c r="D142" s="41"/>
      <c r="E142" s="41"/>
      <c r="F142" s="41"/>
      <c r="G142" s="41"/>
      <c r="H142" s="17"/>
      <c r="I142" s="17"/>
      <c r="J142" s="17">
        <v>801726.01236705971</v>
      </c>
      <c r="K142" s="18"/>
      <c r="L142" s="18">
        <v>0.45229940251086853</v>
      </c>
      <c r="M142" s="18">
        <v>3.9748085926254687E-2</v>
      </c>
    </row>
    <row r="143" spans="2:13" ht="15" x14ac:dyDescent="0.25">
      <c r="B143" s="19" t="s">
        <v>2092</v>
      </c>
      <c r="C143" s="42" t="s">
        <v>2093</v>
      </c>
      <c r="D143" s="42" t="s">
        <v>1534</v>
      </c>
      <c r="E143" s="42" t="s">
        <v>2094</v>
      </c>
      <c r="F143" s="42" t="s">
        <v>970</v>
      </c>
      <c r="G143" s="42" t="s">
        <v>50</v>
      </c>
      <c r="H143" s="17">
        <v>209028.06000000003</v>
      </c>
      <c r="I143" s="17">
        <v>2817</v>
      </c>
      <c r="J143" s="17">
        <v>21286.276400906005</v>
      </c>
      <c r="K143" s="18">
        <v>1.9800000000000002E-2</v>
      </c>
      <c r="L143" s="18">
        <v>1.2008803443193059E-2</v>
      </c>
      <c r="M143" s="18">
        <v>1.0553340298079896E-3</v>
      </c>
    </row>
    <row r="144" spans="2:13" ht="15" x14ac:dyDescent="0.25">
      <c r="B144" s="19" t="s">
        <v>2095</v>
      </c>
      <c r="C144" s="42" t="s">
        <v>2096</v>
      </c>
      <c r="D144" s="42" t="s">
        <v>1534</v>
      </c>
      <c r="E144" s="42" t="s">
        <v>2094</v>
      </c>
      <c r="F144" s="42" t="s">
        <v>970</v>
      </c>
      <c r="G144" s="42" t="s">
        <v>50</v>
      </c>
      <c r="H144" s="17">
        <v>4070405.3599999994</v>
      </c>
      <c r="I144" s="17">
        <v>413.2</v>
      </c>
      <c r="J144" s="17">
        <v>60799.10754429199</v>
      </c>
      <c r="K144" s="18">
        <v>7.4000000000000003E-3</v>
      </c>
      <c r="L144" s="18">
        <v>3.4300246706835139E-2</v>
      </c>
      <c r="M144" s="18">
        <v>3.014306775172572E-3</v>
      </c>
    </row>
    <row r="145" spans="2:13" ht="15" x14ac:dyDescent="0.25">
      <c r="B145" s="19" t="s">
        <v>2097</v>
      </c>
      <c r="C145" s="42" t="s">
        <v>2098</v>
      </c>
      <c r="D145" s="42" t="s">
        <v>102</v>
      </c>
      <c r="E145" s="42" t="s">
        <v>2099</v>
      </c>
      <c r="F145" s="42" t="s">
        <v>970</v>
      </c>
      <c r="G145" s="42" t="s">
        <v>51</v>
      </c>
      <c r="H145" s="17">
        <v>560.87</v>
      </c>
      <c r="I145" s="17">
        <v>22071</v>
      </c>
      <c r="J145" s="17">
        <v>480.55129590000001</v>
      </c>
      <c r="K145" s="18">
        <v>0</v>
      </c>
      <c r="L145" s="18">
        <v>2.7110641373562087E-4</v>
      </c>
      <c r="M145" s="18">
        <v>2.382484029052696E-5</v>
      </c>
    </row>
    <row r="146" spans="2:13" ht="15" x14ac:dyDescent="0.25">
      <c r="B146" s="19" t="s">
        <v>2100</v>
      </c>
      <c r="C146" s="42" t="s">
        <v>2101</v>
      </c>
      <c r="D146" s="42" t="s">
        <v>1573</v>
      </c>
      <c r="E146" s="42" t="s">
        <v>2094</v>
      </c>
      <c r="F146" s="42" t="s">
        <v>970</v>
      </c>
      <c r="G146" s="42" t="s">
        <v>51</v>
      </c>
      <c r="H146" s="17">
        <v>2144.6200000000003</v>
      </c>
      <c r="I146" s="17">
        <v>49961</v>
      </c>
      <c r="J146" s="17">
        <v>4159.559780564</v>
      </c>
      <c r="K146" s="18">
        <v>0</v>
      </c>
      <c r="L146" s="18">
        <v>2.3466450812824292E-3</v>
      </c>
      <c r="M146" s="18">
        <v>2.0622324462830913E-4</v>
      </c>
    </row>
    <row r="147" spans="2:13" ht="15" x14ac:dyDescent="0.25">
      <c r="B147" s="19" t="s">
        <v>2102</v>
      </c>
      <c r="C147" s="42" t="s">
        <v>2103</v>
      </c>
      <c r="D147" s="42" t="s">
        <v>1534</v>
      </c>
      <c r="E147" s="42" t="s">
        <v>2104</v>
      </c>
      <c r="F147" s="42" t="s">
        <v>970</v>
      </c>
      <c r="G147" s="42" t="s">
        <v>50</v>
      </c>
      <c r="H147" s="17">
        <v>1015</v>
      </c>
      <c r="I147" s="17">
        <v>13306</v>
      </c>
      <c r="J147" s="17">
        <v>488.2270785</v>
      </c>
      <c r="K147" s="18">
        <v>2.0000000000000001E-4</v>
      </c>
      <c r="L147" s="18">
        <v>2.7543676079961737E-4</v>
      </c>
      <c r="M147" s="18">
        <v>2.4205391328699296E-5</v>
      </c>
    </row>
    <row r="148" spans="2:13" ht="15" x14ac:dyDescent="0.25">
      <c r="B148" s="19" t="s">
        <v>2105</v>
      </c>
      <c r="C148" s="42" t="s">
        <v>2106</v>
      </c>
      <c r="D148" s="42" t="s">
        <v>1534</v>
      </c>
      <c r="E148" s="42" t="s">
        <v>2107</v>
      </c>
      <c r="F148" s="42" t="s">
        <v>970</v>
      </c>
      <c r="G148" s="42" t="s">
        <v>50</v>
      </c>
      <c r="H148" s="17">
        <v>30109.310000000005</v>
      </c>
      <c r="I148" s="17">
        <v>9102.5</v>
      </c>
      <c r="J148" s="17">
        <v>9906.763833013003</v>
      </c>
      <c r="K148" s="18">
        <v>1.1999999999999999E-3</v>
      </c>
      <c r="L148" s="18">
        <v>5.5889709119685852E-3</v>
      </c>
      <c r="M148" s="18">
        <v>4.9115894209682742E-4</v>
      </c>
    </row>
    <row r="149" spans="2:13" ht="15" x14ac:dyDescent="0.25">
      <c r="B149" s="19" t="s">
        <v>2108</v>
      </c>
      <c r="C149" s="42" t="s">
        <v>2109</v>
      </c>
      <c r="D149" s="42" t="s">
        <v>1695</v>
      </c>
      <c r="E149" s="42" t="s">
        <v>2110</v>
      </c>
      <c r="F149" s="42" t="s">
        <v>970</v>
      </c>
      <c r="G149" s="42" t="s">
        <v>51</v>
      </c>
      <c r="H149" s="17">
        <v>65255.85</v>
      </c>
      <c r="I149" s="17">
        <v>10722</v>
      </c>
      <c r="J149" s="17">
        <v>27161.852210375011</v>
      </c>
      <c r="K149" s="18">
        <v>0</v>
      </c>
      <c r="L149" s="18">
        <v>1.5323551108899873E-2</v>
      </c>
      <c r="M149" s="18">
        <v>1.3466341604492203E-3</v>
      </c>
    </row>
    <row r="150" spans="2:13" ht="15" x14ac:dyDescent="0.25">
      <c r="B150" s="19" t="s">
        <v>2111</v>
      </c>
      <c r="C150" s="42" t="s">
        <v>2112</v>
      </c>
      <c r="D150" s="42" t="s">
        <v>1695</v>
      </c>
      <c r="E150" s="42" t="s">
        <v>2113</v>
      </c>
      <c r="F150" s="42" t="s">
        <v>970</v>
      </c>
      <c r="G150" s="42" t="s">
        <v>51</v>
      </c>
      <c r="H150" s="17">
        <v>28432.84</v>
      </c>
      <c r="I150" s="17">
        <v>7545</v>
      </c>
      <c r="J150" s="17">
        <v>8329.2399117950008</v>
      </c>
      <c r="K150" s="18">
        <v>6.8000000000000005E-3</v>
      </c>
      <c r="L150" s="18">
        <v>4.6989996300004604E-3</v>
      </c>
      <c r="M150" s="18">
        <v>4.1294823743705727E-4</v>
      </c>
    </row>
    <row r="151" spans="2:13" ht="15" x14ac:dyDescent="0.25">
      <c r="B151" s="19" t="s">
        <v>2114</v>
      </c>
      <c r="C151" s="42" t="s">
        <v>2115</v>
      </c>
      <c r="D151" s="42" t="s">
        <v>1534</v>
      </c>
      <c r="E151" s="42" t="s">
        <v>2116</v>
      </c>
      <c r="F151" s="42" t="s">
        <v>970</v>
      </c>
      <c r="G151" s="42" t="s">
        <v>50</v>
      </c>
      <c r="H151" s="17">
        <v>8438.5800000000017</v>
      </c>
      <c r="I151" s="17">
        <v>9118</v>
      </c>
      <c r="J151" s="17">
        <v>2781.493371301</v>
      </c>
      <c r="K151" s="18">
        <v>0</v>
      </c>
      <c r="L151" s="18">
        <v>1.5691991659507163E-3</v>
      </c>
      <c r="M151" s="18">
        <v>1.379012727794118E-4</v>
      </c>
    </row>
    <row r="152" spans="2:13" ht="15" x14ac:dyDescent="0.25">
      <c r="B152" s="19" t="s">
        <v>2117</v>
      </c>
      <c r="C152" s="42" t="s">
        <v>2118</v>
      </c>
      <c r="D152" s="42" t="s">
        <v>1573</v>
      </c>
      <c r="E152" s="42" t="s">
        <v>2119</v>
      </c>
      <c r="F152" s="42" t="s">
        <v>970</v>
      </c>
      <c r="G152" s="42" t="s">
        <v>51</v>
      </c>
      <c r="H152" s="17">
        <v>55070.669999999984</v>
      </c>
      <c r="I152" s="17">
        <v>2364</v>
      </c>
      <c r="J152" s="17">
        <v>5054.0082324020004</v>
      </c>
      <c r="K152" s="18">
        <v>0</v>
      </c>
      <c r="L152" s="18">
        <v>2.8512545040809464E-3</v>
      </c>
      <c r="M152" s="18">
        <v>2.5056833680673908E-4</v>
      </c>
    </row>
    <row r="153" spans="2:13" ht="15" x14ac:dyDescent="0.25">
      <c r="B153" s="19" t="s">
        <v>2120</v>
      </c>
      <c r="C153" s="42" t="s">
        <v>2121</v>
      </c>
      <c r="D153" s="42" t="s">
        <v>1534</v>
      </c>
      <c r="E153" s="42" t="s">
        <v>2122</v>
      </c>
      <c r="F153" s="42" t="s">
        <v>970</v>
      </c>
      <c r="G153" s="42" t="s">
        <v>50</v>
      </c>
      <c r="H153" s="17">
        <v>506072.22000000009</v>
      </c>
      <c r="I153" s="17">
        <v>1496.25</v>
      </c>
      <c r="J153" s="17">
        <v>27371.860539023</v>
      </c>
      <c r="K153" s="18">
        <v>7.000000000000001E-4</v>
      </c>
      <c r="L153" s="18">
        <v>1.5442028793426222E-2</v>
      </c>
      <c r="M153" s="18">
        <v>1.3570459831462088E-3</v>
      </c>
    </row>
    <row r="154" spans="2:13" ht="15" x14ac:dyDescent="0.25">
      <c r="B154" s="19" t="s">
        <v>2123</v>
      </c>
      <c r="C154" s="42" t="s">
        <v>2124</v>
      </c>
      <c r="D154" s="42" t="s">
        <v>1534</v>
      </c>
      <c r="E154" s="42" t="s">
        <v>2125</v>
      </c>
      <c r="F154" s="42" t="s">
        <v>970</v>
      </c>
      <c r="G154" s="42" t="s">
        <v>50</v>
      </c>
      <c r="H154" s="17">
        <v>3625.8300000000004</v>
      </c>
      <c r="I154" s="17">
        <v>29339</v>
      </c>
      <c r="J154" s="17">
        <v>3845.6745241369999</v>
      </c>
      <c r="K154" s="18">
        <v>0</v>
      </c>
      <c r="L154" s="18">
        <v>2.1695644929655522E-3</v>
      </c>
      <c r="M154" s="18">
        <v>1.9066139687609631E-4</v>
      </c>
    </row>
    <row r="155" spans="2:13" ht="15" x14ac:dyDescent="0.25">
      <c r="B155" s="19" t="s">
        <v>2126</v>
      </c>
      <c r="C155" s="42" t="s">
        <v>2127</v>
      </c>
      <c r="D155" s="42" t="s">
        <v>1534</v>
      </c>
      <c r="E155" s="42" t="s">
        <v>2128</v>
      </c>
      <c r="F155" s="42" t="s">
        <v>970</v>
      </c>
      <c r="G155" s="42" t="s">
        <v>50</v>
      </c>
      <c r="H155" s="17">
        <v>1655.83</v>
      </c>
      <c r="I155" s="17">
        <v>4172</v>
      </c>
      <c r="J155" s="17">
        <v>249.74994967400002</v>
      </c>
      <c r="K155" s="18">
        <v>0</v>
      </c>
      <c r="L155" s="18">
        <v>1.4089820122108207E-4</v>
      </c>
      <c r="M155" s="18">
        <v>1.2382138419596334E-5</v>
      </c>
    </row>
    <row r="156" spans="2:13" ht="15" x14ac:dyDescent="0.25">
      <c r="B156" s="19" t="s">
        <v>2129</v>
      </c>
      <c r="C156" s="42" t="s">
        <v>2130</v>
      </c>
      <c r="D156" s="42" t="s">
        <v>1534</v>
      </c>
      <c r="E156" s="42" t="s">
        <v>2131</v>
      </c>
      <c r="F156" s="42" t="s">
        <v>970</v>
      </c>
      <c r="G156" s="42" t="s">
        <v>50</v>
      </c>
      <c r="H156" s="17">
        <v>20666.009999999998</v>
      </c>
      <c r="I156" s="17">
        <v>4335</v>
      </c>
      <c r="J156" s="17">
        <v>3238.5342843399994</v>
      </c>
      <c r="K156" s="18">
        <v>1.8E-3</v>
      </c>
      <c r="L156" s="18">
        <v>1.8270420308469566E-3</v>
      </c>
      <c r="M156" s="18">
        <v>1.6056051197467286E-4</v>
      </c>
    </row>
    <row r="157" spans="2:13" ht="15" x14ac:dyDescent="0.25">
      <c r="B157" s="19" t="s">
        <v>2132</v>
      </c>
      <c r="C157" s="42" t="s">
        <v>2133</v>
      </c>
      <c r="D157" s="42" t="s">
        <v>1534</v>
      </c>
      <c r="E157" s="42" t="s">
        <v>2107</v>
      </c>
      <c r="F157" s="42" t="s">
        <v>970</v>
      </c>
      <c r="G157" s="42" t="s">
        <v>50</v>
      </c>
      <c r="H157" s="17">
        <v>6042.7000000000007</v>
      </c>
      <c r="I157" s="17">
        <v>23773</v>
      </c>
      <c r="J157" s="17">
        <v>5193.1482925749997</v>
      </c>
      <c r="K157" s="18">
        <v>0</v>
      </c>
      <c r="L157" s="18">
        <v>2.929751353516787E-3</v>
      </c>
      <c r="M157" s="18">
        <v>2.574666424401211E-4</v>
      </c>
    </row>
    <row r="158" spans="2:13" ht="15" x14ac:dyDescent="0.25">
      <c r="B158" s="19" t="s">
        <v>2134</v>
      </c>
      <c r="C158" s="42" t="s">
        <v>2135</v>
      </c>
      <c r="D158" s="42" t="s">
        <v>1534</v>
      </c>
      <c r="E158" s="42" t="s">
        <v>2136</v>
      </c>
      <c r="F158" s="42" t="s">
        <v>970</v>
      </c>
      <c r="G158" s="42" t="s">
        <v>50</v>
      </c>
      <c r="H158" s="17">
        <v>17446.96</v>
      </c>
      <c r="I158" s="17">
        <v>13726</v>
      </c>
      <c r="J158" s="17">
        <v>8657.1987783980003</v>
      </c>
      <c r="K158" s="18">
        <v>0</v>
      </c>
      <c r="L158" s="18">
        <v>4.8840199450763356E-3</v>
      </c>
      <c r="M158" s="18">
        <v>4.2920782863022024E-4</v>
      </c>
    </row>
    <row r="159" spans="2:13" ht="15" x14ac:dyDescent="0.25">
      <c r="B159" s="19" t="s">
        <v>2137</v>
      </c>
      <c r="C159" s="42" t="s">
        <v>2138</v>
      </c>
      <c r="D159" s="42" t="s">
        <v>1534</v>
      </c>
      <c r="E159" s="42" t="s">
        <v>2139</v>
      </c>
      <c r="F159" s="42" t="s">
        <v>970</v>
      </c>
      <c r="G159" s="42" t="s">
        <v>50</v>
      </c>
      <c r="H159" s="17">
        <v>3110.1600000000003</v>
      </c>
      <c r="I159" s="17">
        <v>11795</v>
      </c>
      <c r="J159" s="17">
        <v>1326.146072018</v>
      </c>
      <c r="K159" s="18">
        <v>0</v>
      </c>
      <c r="L159" s="18">
        <v>7.4815468971120179E-4</v>
      </c>
      <c r="M159" s="18">
        <v>6.5747858006636828E-5</v>
      </c>
    </row>
    <row r="160" spans="2:13" ht="15" x14ac:dyDescent="0.25">
      <c r="B160" s="19" t="s">
        <v>2140</v>
      </c>
      <c r="C160" s="42" t="s">
        <v>2141</v>
      </c>
      <c r="D160" s="42" t="s">
        <v>1534</v>
      </c>
      <c r="E160" s="42" t="s">
        <v>2142</v>
      </c>
      <c r="F160" s="42" t="s">
        <v>970</v>
      </c>
      <c r="G160" s="42" t="s">
        <v>50</v>
      </c>
      <c r="H160" s="17">
        <v>116362.47</v>
      </c>
      <c r="I160" s="17">
        <v>3235</v>
      </c>
      <c r="J160" s="17">
        <v>13608.228870368002</v>
      </c>
      <c r="K160" s="18">
        <v>3.0999999999999999E-3</v>
      </c>
      <c r="L160" s="18">
        <v>7.6771786026079642E-3</v>
      </c>
      <c r="M160" s="18">
        <v>6.7467070058827364E-4</v>
      </c>
    </row>
    <row r="161" spans="2:13" ht="15" x14ac:dyDescent="0.25">
      <c r="B161" s="19" t="s">
        <v>2143</v>
      </c>
      <c r="C161" s="42" t="s">
        <v>2144</v>
      </c>
      <c r="D161" s="42" t="s">
        <v>1534</v>
      </c>
      <c r="E161" s="42" t="s">
        <v>2145</v>
      </c>
      <c r="F161" s="42" t="s">
        <v>970</v>
      </c>
      <c r="G161" s="42" t="s">
        <v>50</v>
      </c>
      <c r="H161" s="17">
        <v>31720.709999999992</v>
      </c>
      <c r="I161" s="17">
        <v>5514</v>
      </c>
      <c r="J161" s="17">
        <v>6322.9199051669984</v>
      </c>
      <c r="K161" s="18">
        <v>4.0000000000000002E-4</v>
      </c>
      <c r="L161" s="18">
        <v>3.5671200024900338E-3</v>
      </c>
      <c r="M161" s="18">
        <v>3.1347861965134619E-4</v>
      </c>
    </row>
    <row r="162" spans="2:13" ht="15" x14ac:dyDescent="0.25">
      <c r="B162" s="19" t="s">
        <v>2146</v>
      </c>
      <c r="C162" s="42" t="s">
        <v>2147</v>
      </c>
      <c r="D162" s="42" t="s">
        <v>1534</v>
      </c>
      <c r="E162" s="42" t="s">
        <v>2148</v>
      </c>
      <c r="F162" s="42" t="s">
        <v>970</v>
      </c>
      <c r="G162" s="42" t="s">
        <v>51</v>
      </c>
      <c r="H162" s="17">
        <v>18021.110000000008</v>
      </c>
      <c r="I162" s="17">
        <v>10260</v>
      </c>
      <c r="J162" s="17">
        <v>7177.9247910939994</v>
      </c>
      <c r="K162" s="18">
        <v>0</v>
      </c>
      <c r="L162" s="18">
        <v>4.049477058495848E-3</v>
      </c>
      <c r="M162" s="18">
        <v>3.5586817312592464E-4</v>
      </c>
    </row>
    <row r="163" spans="2:13" ht="15" x14ac:dyDescent="0.25">
      <c r="B163" s="19" t="s">
        <v>2149</v>
      </c>
      <c r="C163" s="42" t="s">
        <v>2150</v>
      </c>
      <c r="D163" s="42" t="s">
        <v>1534</v>
      </c>
      <c r="E163" s="42" t="s">
        <v>2148</v>
      </c>
      <c r="F163" s="42" t="s">
        <v>970</v>
      </c>
      <c r="G163" s="42" t="s">
        <v>51</v>
      </c>
      <c r="H163" s="17">
        <v>5378</v>
      </c>
      <c r="I163" s="17">
        <v>12488</v>
      </c>
      <c r="J163" s="17">
        <v>2607.1698259999998</v>
      </c>
      <c r="K163" s="18">
        <v>9.0000000000000008E-4</v>
      </c>
      <c r="L163" s="18">
        <v>1.4708533044382175E-3</v>
      </c>
      <c r="M163" s="18">
        <v>1.292586353313192E-4</v>
      </c>
    </row>
    <row r="164" spans="2:13" ht="15" x14ac:dyDescent="0.25">
      <c r="B164" s="19" t="s">
        <v>2151</v>
      </c>
      <c r="C164" s="42" t="s">
        <v>2152</v>
      </c>
      <c r="D164" s="42" t="s">
        <v>1695</v>
      </c>
      <c r="E164" s="42" t="s">
        <v>2148</v>
      </c>
      <c r="F164" s="42" t="s">
        <v>970</v>
      </c>
      <c r="G164" s="42" t="s">
        <v>51</v>
      </c>
      <c r="H164" s="17">
        <v>8389.8299999999981</v>
      </c>
      <c r="I164" s="17">
        <v>12784</v>
      </c>
      <c r="J164" s="17">
        <v>4163.7301174550012</v>
      </c>
      <c r="K164" s="18">
        <v>0</v>
      </c>
      <c r="L164" s="18">
        <v>2.3489978063468185E-3</v>
      </c>
      <c r="M164" s="18">
        <v>2.064300021820469E-4</v>
      </c>
    </row>
    <row r="165" spans="2:13" ht="15" x14ac:dyDescent="0.25">
      <c r="B165" s="19" t="s">
        <v>2153</v>
      </c>
      <c r="C165" s="42" t="s">
        <v>2154</v>
      </c>
      <c r="D165" s="42" t="s">
        <v>1534</v>
      </c>
      <c r="E165" s="42" t="s">
        <v>2155</v>
      </c>
      <c r="F165" s="42" t="s">
        <v>970</v>
      </c>
      <c r="G165" s="42" t="s">
        <v>51</v>
      </c>
      <c r="H165" s="17">
        <v>1674.0699999999995</v>
      </c>
      <c r="I165" s="17">
        <v>20784</v>
      </c>
      <c r="J165" s="17">
        <v>1350.732117564</v>
      </c>
      <c r="K165" s="18">
        <v>0</v>
      </c>
      <c r="L165" s="18">
        <v>7.6202508126520501E-4</v>
      </c>
      <c r="M165" s="18">
        <v>6.6966788459029073E-5</v>
      </c>
    </row>
    <row r="166" spans="2:13" ht="15" x14ac:dyDescent="0.25">
      <c r="B166" s="19" t="s">
        <v>2156</v>
      </c>
      <c r="C166" s="42" t="s">
        <v>2157</v>
      </c>
      <c r="D166" s="42" t="s">
        <v>1534</v>
      </c>
      <c r="E166" s="42" t="s">
        <v>2158</v>
      </c>
      <c r="F166" s="42" t="s">
        <v>970</v>
      </c>
      <c r="G166" s="42" t="s">
        <v>50</v>
      </c>
      <c r="H166" s="17">
        <v>64963.99</v>
      </c>
      <c r="I166" s="17">
        <v>4006.5</v>
      </c>
      <c r="J166" s="17">
        <v>9408.8256674089971</v>
      </c>
      <c r="K166" s="18">
        <v>5.8999999999999999E-3</v>
      </c>
      <c r="L166" s="18">
        <v>5.3080555726681845E-3</v>
      </c>
      <c r="M166" s="18">
        <v>4.6647209311464908E-4</v>
      </c>
    </row>
    <row r="167" spans="2:13" ht="15" x14ac:dyDescent="0.25">
      <c r="B167" s="19" t="s">
        <v>2159</v>
      </c>
      <c r="C167" s="42" t="s">
        <v>2160</v>
      </c>
      <c r="D167" s="42" t="s">
        <v>1534</v>
      </c>
      <c r="E167" s="42" t="s">
        <v>2161</v>
      </c>
      <c r="F167" s="42" t="s">
        <v>970</v>
      </c>
      <c r="G167" s="42" t="s">
        <v>50</v>
      </c>
      <c r="H167" s="17">
        <v>885.08999999999992</v>
      </c>
      <c r="I167" s="17">
        <v>23276.12</v>
      </c>
      <c r="J167" s="17">
        <v>744.77366188199994</v>
      </c>
      <c r="K167" s="18">
        <v>0</v>
      </c>
      <c r="L167" s="18">
        <v>4.2016933101683246E-4</v>
      </c>
      <c r="M167" s="18">
        <v>3.6924494218036661E-5</v>
      </c>
    </row>
    <row r="168" spans="2:13" ht="15" x14ac:dyDescent="0.25">
      <c r="B168" s="19" t="s">
        <v>2162</v>
      </c>
      <c r="C168" s="42" t="s">
        <v>2163</v>
      </c>
      <c r="D168" s="42" t="s">
        <v>1534</v>
      </c>
      <c r="E168" s="42" t="s">
        <v>2164</v>
      </c>
      <c r="F168" s="42" t="s">
        <v>970</v>
      </c>
      <c r="G168" s="42" t="s">
        <v>50</v>
      </c>
      <c r="H168" s="17">
        <v>19996.010000000002</v>
      </c>
      <c r="I168" s="17">
        <v>4119</v>
      </c>
      <c r="J168" s="17">
        <v>2977.542517459</v>
      </c>
      <c r="K168" s="18">
        <v>6.3E-3</v>
      </c>
      <c r="L168" s="18">
        <v>1.6798016789067655E-3</v>
      </c>
      <c r="M168" s="18">
        <v>1.4762102514749302E-4</v>
      </c>
    </row>
    <row r="169" spans="2:13" ht="15" x14ac:dyDescent="0.25">
      <c r="B169" s="19" t="s">
        <v>2165</v>
      </c>
      <c r="C169" s="42" t="s">
        <v>2166</v>
      </c>
      <c r="D169" s="42" t="s">
        <v>1534</v>
      </c>
      <c r="E169" s="42" t="s">
        <v>2167</v>
      </c>
      <c r="F169" s="42" t="s">
        <v>970</v>
      </c>
      <c r="G169" s="42" t="s">
        <v>50</v>
      </c>
      <c r="H169" s="17">
        <v>834.7</v>
      </c>
      <c r="I169" s="17">
        <v>13247</v>
      </c>
      <c r="J169" s="17">
        <v>399.72710022500002</v>
      </c>
      <c r="K169" s="18">
        <v>0</v>
      </c>
      <c r="L169" s="18">
        <v>2.2550887187179646E-4</v>
      </c>
      <c r="M169" s="18">
        <v>1.9817726856443357E-5</v>
      </c>
    </row>
    <row r="170" spans="2:13" ht="15" x14ac:dyDescent="0.25">
      <c r="B170" s="19" t="s">
        <v>2168</v>
      </c>
      <c r="C170" s="42" t="s">
        <v>2169</v>
      </c>
      <c r="D170" s="42" t="s">
        <v>1534</v>
      </c>
      <c r="E170" s="42" t="s">
        <v>2170</v>
      </c>
      <c r="F170" s="42" t="s">
        <v>970</v>
      </c>
      <c r="G170" s="42" t="s">
        <v>51</v>
      </c>
      <c r="H170" s="17">
        <v>33568.170000000006</v>
      </c>
      <c r="I170" s="17">
        <v>6952</v>
      </c>
      <c r="J170" s="17">
        <v>9059.4443440689993</v>
      </c>
      <c r="K170" s="18">
        <v>0</v>
      </c>
      <c r="L170" s="18">
        <v>5.1109496270489623E-3</v>
      </c>
      <c r="M170" s="18">
        <v>4.4915041632366488E-4</v>
      </c>
    </row>
    <row r="171" spans="2:13" ht="15" x14ac:dyDescent="0.25">
      <c r="B171" s="19" t="s">
        <v>2171</v>
      </c>
      <c r="C171" s="42" t="s">
        <v>2172</v>
      </c>
      <c r="D171" s="42" t="s">
        <v>1534</v>
      </c>
      <c r="E171" s="42" t="s">
        <v>2173</v>
      </c>
      <c r="F171" s="42" t="s">
        <v>970</v>
      </c>
      <c r="G171" s="42" t="s">
        <v>50</v>
      </c>
      <c r="H171" s="17">
        <v>19849.810000000005</v>
      </c>
      <c r="I171" s="17">
        <v>4338</v>
      </c>
      <c r="J171" s="17">
        <v>3112.8174204390002</v>
      </c>
      <c r="K171" s="18">
        <v>2.0000000000000001E-4</v>
      </c>
      <c r="L171" s="18">
        <v>1.7561179725641516E-3</v>
      </c>
      <c r="M171" s="18">
        <v>1.5432770346947947E-4</v>
      </c>
    </row>
    <row r="172" spans="2:13" ht="15" x14ac:dyDescent="0.25">
      <c r="B172" s="19" t="s">
        <v>2174</v>
      </c>
      <c r="C172" s="42" t="s">
        <v>4960</v>
      </c>
      <c r="D172" s="42" t="s">
        <v>1534</v>
      </c>
      <c r="E172" s="42" t="s">
        <v>2175</v>
      </c>
      <c r="F172" s="42" t="s">
        <v>970</v>
      </c>
      <c r="G172" s="42" t="s">
        <v>50</v>
      </c>
      <c r="H172" s="17">
        <v>20</v>
      </c>
      <c r="I172" s="17">
        <v>11116</v>
      </c>
      <c r="J172" s="17">
        <v>8.0368680000000001</v>
      </c>
      <c r="K172" s="18">
        <v>0</v>
      </c>
      <c r="L172" s="18">
        <v>4.5340559472759751E-6</v>
      </c>
      <c r="M172" s="18">
        <v>3.9845298133561196E-7</v>
      </c>
    </row>
    <row r="173" spans="2:13" ht="15" x14ac:dyDescent="0.25">
      <c r="B173" s="19" t="s">
        <v>2176</v>
      </c>
      <c r="C173" s="42" t="s">
        <v>2177</v>
      </c>
      <c r="D173" s="42" t="s">
        <v>1534</v>
      </c>
      <c r="E173" s="42" t="s">
        <v>2178</v>
      </c>
      <c r="F173" s="42" t="s">
        <v>970</v>
      </c>
      <c r="G173" s="42" t="s">
        <v>50</v>
      </c>
      <c r="H173" s="17">
        <v>2461.9600000000005</v>
      </c>
      <c r="I173" s="17">
        <v>41190</v>
      </c>
      <c r="J173" s="17">
        <v>3665.8958005549989</v>
      </c>
      <c r="K173" s="18">
        <v>4.0000000000000002E-4</v>
      </c>
      <c r="L173" s="18">
        <v>2.0681410540275657E-3</v>
      </c>
      <c r="M173" s="18">
        <v>1.8174830182564143E-4</v>
      </c>
    </row>
    <row r="174" spans="2:13" ht="15" x14ac:dyDescent="0.25">
      <c r="B174" s="19" t="s">
        <v>2179</v>
      </c>
      <c r="C174" s="42" t="s">
        <v>2180</v>
      </c>
      <c r="D174" s="42" t="s">
        <v>1070</v>
      </c>
      <c r="E174" s="42" t="s">
        <v>2181</v>
      </c>
      <c r="F174" s="42" t="s">
        <v>970</v>
      </c>
      <c r="G174" s="42" t="s">
        <v>50</v>
      </c>
      <c r="H174" s="17">
        <v>27733.34</v>
      </c>
      <c r="I174" s="17">
        <v>23629</v>
      </c>
      <c r="J174" s="17">
        <v>23689.589466896996</v>
      </c>
      <c r="K174" s="18">
        <v>0</v>
      </c>
      <c r="L174" s="18">
        <v>1.3364649514078198E-2</v>
      </c>
      <c r="M174" s="18">
        <v>1.174485825784599E-3</v>
      </c>
    </row>
    <row r="175" spans="2:13" ht="15" x14ac:dyDescent="0.25">
      <c r="B175" s="19" t="s">
        <v>2182</v>
      </c>
      <c r="C175" s="42" t="s">
        <v>2183</v>
      </c>
      <c r="D175" s="42" t="s">
        <v>1695</v>
      </c>
      <c r="E175" s="42" t="s">
        <v>2128</v>
      </c>
      <c r="F175" s="42" t="s">
        <v>970</v>
      </c>
      <c r="G175" s="42" t="s">
        <v>51</v>
      </c>
      <c r="H175" s="17">
        <v>70798.94</v>
      </c>
      <c r="I175" s="17">
        <v>3504</v>
      </c>
      <c r="J175" s="17">
        <v>9630.2823834150004</v>
      </c>
      <c r="K175" s="18">
        <v>2.0000000000000001E-4</v>
      </c>
      <c r="L175" s="18">
        <v>5.4329919459259295E-3</v>
      </c>
      <c r="M175" s="18">
        <v>4.774515055834598E-4</v>
      </c>
    </row>
    <row r="176" spans="2:13" ht="15" x14ac:dyDescent="0.25">
      <c r="B176" s="19" t="s">
        <v>2184</v>
      </c>
      <c r="C176" s="42" t="s">
        <v>2185</v>
      </c>
      <c r="D176" s="42" t="s">
        <v>1534</v>
      </c>
      <c r="E176" s="42" t="s">
        <v>2186</v>
      </c>
      <c r="F176" s="42" t="s">
        <v>970</v>
      </c>
      <c r="G176" s="42" t="s">
        <v>51</v>
      </c>
      <c r="H176" s="17">
        <v>35.179999999999993</v>
      </c>
      <c r="I176" s="17">
        <v>1285</v>
      </c>
      <c r="J176" s="17">
        <v>1.7549085660000001</v>
      </c>
      <c r="K176" s="18">
        <v>0</v>
      </c>
      <c r="L176" s="18">
        <v>9.9004408441172036E-7</v>
      </c>
      <c r="M176" s="18">
        <v>8.7005105731997033E-8</v>
      </c>
    </row>
    <row r="177" spans="2:13" ht="15" x14ac:dyDescent="0.25">
      <c r="B177" s="19" t="s">
        <v>2187</v>
      </c>
      <c r="C177" s="42" t="s">
        <v>2188</v>
      </c>
      <c r="D177" s="42" t="s">
        <v>1534</v>
      </c>
      <c r="E177" s="42" t="s">
        <v>2189</v>
      </c>
      <c r="F177" s="42" t="s">
        <v>970</v>
      </c>
      <c r="G177" s="42" t="s">
        <v>50</v>
      </c>
      <c r="H177" s="17">
        <v>18826.990000000002</v>
      </c>
      <c r="I177" s="17">
        <v>6089</v>
      </c>
      <c r="J177" s="17">
        <v>4144.1037447429999</v>
      </c>
      <c r="K177" s="18">
        <v>2.9999999999999997E-4</v>
      </c>
      <c r="L177" s="18">
        <v>2.3379254493144145E-3</v>
      </c>
      <c r="M177" s="18">
        <v>2.0545696309270253E-4</v>
      </c>
    </row>
    <row r="178" spans="2:13" ht="15" x14ac:dyDescent="0.25">
      <c r="B178" s="19" t="s">
        <v>2190</v>
      </c>
      <c r="C178" s="42" t="s">
        <v>2191</v>
      </c>
      <c r="D178" s="42" t="s">
        <v>1534</v>
      </c>
      <c r="E178" s="42" t="s">
        <v>2192</v>
      </c>
      <c r="F178" s="42" t="s">
        <v>970</v>
      </c>
      <c r="G178" s="42" t="s">
        <v>50</v>
      </c>
      <c r="H178" s="17">
        <v>382.80999999999995</v>
      </c>
      <c r="I178" s="17">
        <v>21687</v>
      </c>
      <c r="J178" s="17">
        <v>300.11731699799998</v>
      </c>
      <c r="K178" s="18">
        <v>0</v>
      </c>
      <c r="L178" s="18">
        <v>1.6931330787258058E-4</v>
      </c>
      <c r="M178" s="18">
        <v>1.4879258898901664E-5</v>
      </c>
    </row>
    <row r="179" spans="2:13" ht="15" x14ac:dyDescent="0.25">
      <c r="B179" s="19" t="s">
        <v>2193</v>
      </c>
      <c r="C179" s="42" t="s">
        <v>2194</v>
      </c>
      <c r="D179" s="42" t="s">
        <v>102</v>
      </c>
      <c r="E179" s="42" t="s">
        <v>2195</v>
      </c>
      <c r="F179" s="42" t="s">
        <v>970</v>
      </c>
      <c r="G179" s="42" t="s">
        <v>51</v>
      </c>
      <c r="H179" s="17">
        <v>33243.269999999997</v>
      </c>
      <c r="I179" s="17">
        <v>3931</v>
      </c>
      <c r="J179" s="17">
        <v>5072.9702070000003</v>
      </c>
      <c r="K179" s="18">
        <v>0</v>
      </c>
      <c r="L179" s="18">
        <v>2.8619520362163703E-3</v>
      </c>
      <c r="M179" s="18">
        <v>2.5150843627217551E-4</v>
      </c>
    </row>
    <row r="180" spans="2:13" ht="15" x14ac:dyDescent="0.25">
      <c r="B180" s="19" t="s">
        <v>2196</v>
      </c>
      <c r="C180" s="42" t="s">
        <v>2197</v>
      </c>
      <c r="D180" s="42" t="s">
        <v>1695</v>
      </c>
      <c r="E180" s="42" t="s">
        <v>2198</v>
      </c>
      <c r="F180" s="42" t="s">
        <v>970</v>
      </c>
      <c r="G180" s="42" t="s">
        <v>51</v>
      </c>
      <c r="H180" s="17">
        <v>46317.01</v>
      </c>
      <c r="I180" s="17">
        <v>11964</v>
      </c>
      <c r="J180" s="17">
        <v>21512.102143511998</v>
      </c>
      <c r="K180" s="18">
        <v>1.4000000000000002E-3</v>
      </c>
      <c r="L180" s="18">
        <v>1.2136204633720353E-2</v>
      </c>
      <c r="M180" s="18">
        <v>1.0665300504971045E-3</v>
      </c>
    </row>
    <row r="181" spans="2:13" ht="15" x14ac:dyDescent="0.25">
      <c r="B181" s="19" t="s">
        <v>2199</v>
      </c>
      <c r="C181" s="42" t="s">
        <v>2200</v>
      </c>
      <c r="D181" s="42" t="s">
        <v>1695</v>
      </c>
      <c r="E181" s="42" t="s">
        <v>2201</v>
      </c>
      <c r="F181" s="42" t="s">
        <v>970</v>
      </c>
      <c r="G181" s="42" t="s">
        <v>51</v>
      </c>
      <c r="H181" s="17">
        <v>7462.8200000000006</v>
      </c>
      <c r="I181" s="17">
        <v>23667</v>
      </c>
      <c r="J181" s="17">
        <v>6856.4692601750012</v>
      </c>
      <c r="K181" s="18">
        <v>6.8000000000000005E-3</v>
      </c>
      <c r="L181" s="18">
        <v>3.8681256462606292E-3</v>
      </c>
      <c r="M181" s="18">
        <v>3.3993100523147906E-4</v>
      </c>
    </row>
    <row r="182" spans="2:13" ht="15" x14ac:dyDescent="0.25">
      <c r="B182" s="19" t="s">
        <v>2202</v>
      </c>
      <c r="C182" s="42" t="s">
        <v>2203</v>
      </c>
      <c r="D182" s="42" t="s">
        <v>1534</v>
      </c>
      <c r="E182" s="42" t="s">
        <v>2181</v>
      </c>
      <c r="F182" s="42" t="s">
        <v>970</v>
      </c>
      <c r="G182" s="42" t="s">
        <v>50</v>
      </c>
      <c r="H182" s="17">
        <v>576.1099999999999</v>
      </c>
      <c r="I182" s="17">
        <v>3722</v>
      </c>
      <c r="J182" s="17">
        <v>77.518148502000017</v>
      </c>
      <c r="K182" s="18">
        <v>0</v>
      </c>
      <c r="L182" s="18">
        <v>4.3732411959150678E-5</v>
      </c>
      <c r="M182" s="18">
        <v>3.8432057585415868E-6</v>
      </c>
    </row>
    <row r="183" spans="2:13" ht="15" x14ac:dyDescent="0.25">
      <c r="B183" s="19" t="s">
        <v>2204</v>
      </c>
      <c r="C183" s="42" t="s">
        <v>2205</v>
      </c>
      <c r="D183" s="42" t="s">
        <v>1695</v>
      </c>
      <c r="E183" s="42" t="s">
        <v>2206</v>
      </c>
      <c r="F183" s="42" t="s">
        <v>970</v>
      </c>
      <c r="G183" s="42" t="s">
        <v>51</v>
      </c>
      <c r="H183" s="17">
        <v>4559.9000000000005</v>
      </c>
      <c r="I183" s="17">
        <v>9346</v>
      </c>
      <c r="J183" s="17">
        <v>1654.3866765139999</v>
      </c>
      <c r="K183" s="18">
        <v>1.9699999999999999E-2</v>
      </c>
      <c r="L183" s="18">
        <v>9.3333394921285703E-4</v>
      </c>
      <c r="M183" s="18">
        <v>8.2021417241009544E-5</v>
      </c>
    </row>
    <row r="184" spans="2:13" ht="15" x14ac:dyDescent="0.25">
      <c r="B184" s="19" t="s">
        <v>2207</v>
      </c>
      <c r="C184" s="42" t="s">
        <v>2208</v>
      </c>
      <c r="D184" s="42" t="s">
        <v>2209</v>
      </c>
      <c r="E184" s="42" t="s">
        <v>2119</v>
      </c>
      <c r="F184" s="42" t="s">
        <v>970</v>
      </c>
      <c r="G184" s="42" t="s">
        <v>50</v>
      </c>
      <c r="H184" s="17">
        <v>66611.19</v>
      </c>
      <c r="I184" s="17">
        <v>6558.5</v>
      </c>
      <c r="J184" s="17">
        <v>15794.354051270002</v>
      </c>
      <c r="K184" s="18">
        <v>2.8300000000000002E-2</v>
      </c>
      <c r="L184" s="18">
        <v>8.9104965914014195E-3</v>
      </c>
      <c r="M184" s="18">
        <v>7.8305472480059805E-4</v>
      </c>
    </row>
    <row r="185" spans="2:13" ht="15" x14ac:dyDescent="0.25">
      <c r="B185" s="19" t="s">
        <v>2210</v>
      </c>
      <c r="C185" s="42" t="s">
        <v>2211</v>
      </c>
      <c r="D185" s="42" t="s">
        <v>1070</v>
      </c>
      <c r="E185" s="42" t="s">
        <v>2212</v>
      </c>
      <c r="F185" s="42" t="s">
        <v>970</v>
      </c>
      <c r="G185" s="42" t="s">
        <v>50</v>
      </c>
      <c r="H185" s="17">
        <v>106160.91999999998</v>
      </c>
      <c r="I185" s="17">
        <v>5242</v>
      </c>
      <c r="J185" s="17">
        <v>20117.847328164997</v>
      </c>
      <c r="K185" s="18">
        <v>1E-4</v>
      </c>
      <c r="L185" s="18">
        <v>1.1349625914554847E-2</v>
      </c>
      <c r="M185" s="18">
        <v>9.974054875558512E-4</v>
      </c>
    </row>
    <row r="186" spans="2:13" ht="15" x14ac:dyDescent="0.25">
      <c r="B186" s="19" t="s">
        <v>2213</v>
      </c>
      <c r="C186" s="42" t="s">
        <v>2214</v>
      </c>
      <c r="D186" s="42" t="s">
        <v>1070</v>
      </c>
      <c r="E186" s="42" t="s">
        <v>2181</v>
      </c>
      <c r="F186" s="42" t="s">
        <v>970</v>
      </c>
      <c r="G186" s="42" t="s">
        <v>50</v>
      </c>
      <c r="H186" s="17">
        <v>591602.8899999999</v>
      </c>
      <c r="I186" s="17">
        <v>2393</v>
      </c>
      <c r="J186" s="17">
        <v>51177.053970632012</v>
      </c>
      <c r="K186" s="18">
        <v>2.0000000000000001E-4</v>
      </c>
      <c r="L186" s="18">
        <v>2.887189710215567E-2</v>
      </c>
      <c r="M186" s="18">
        <v>2.537263238685996E-3</v>
      </c>
    </row>
    <row r="187" spans="2:13" ht="15" x14ac:dyDescent="0.25">
      <c r="B187" s="19" t="s">
        <v>2215</v>
      </c>
      <c r="C187" s="42" t="s">
        <v>2216</v>
      </c>
      <c r="D187" s="42" t="s">
        <v>1070</v>
      </c>
      <c r="E187" s="42" t="s">
        <v>2181</v>
      </c>
      <c r="F187" s="42" t="s">
        <v>970</v>
      </c>
      <c r="G187" s="42" t="s">
        <v>50</v>
      </c>
      <c r="H187" s="17">
        <v>124255.77</v>
      </c>
      <c r="I187" s="17">
        <v>6533</v>
      </c>
      <c r="J187" s="17">
        <v>29345.302869593994</v>
      </c>
      <c r="K187" s="18">
        <v>1E-4</v>
      </c>
      <c r="L187" s="18">
        <v>1.6555360247362205E-2</v>
      </c>
      <c r="M187" s="18">
        <v>1.4548855868462957E-3</v>
      </c>
    </row>
    <row r="188" spans="2:13" ht="15" x14ac:dyDescent="0.25">
      <c r="B188" s="19" t="s">
        <v>2217</v>
      </c>
      <c r="C188" s="42" t="s">
        <v>2218</v>
      </c>
      <c r="D188" s="42" t="s">
        <v>1070</v>
      </c>
      <c r="E188" s="42" t="s">
        <v>2219</v>
      </c>
      <c r="F188" s="42" t="s">
        <v>970</v>
      </c>
      <c r="G188" s="42" t="s">
        <v>50</v>
      </c>
      <c r="H188" s="17">
        <v>216604.88000000003</v>
      </c>
      <c r="I188" s="17">
        <v>5341</v>
      </c>
      <c r="J188" s="17">
        <v>41821.799629267</v>
      </c>
      <c r="K188" s="18">
        <v>2.9999999999999997E-4</v>
      </c>
      <c r="L188" s="18">
        <v>2.3594064172120559E-2</v>
      </c>
      <c r="M188" s="18">
        <v>2.0734471123703942E-3</v>
      </c>
    </row>
    <row r="189" spans="2:13" ht="15" x14ac:dyDescent="0.25">
      <c r="B189" s="19" t="s">
        <v>2220</v>
      </c>
      <c r="C189" s="42" t="s">
        <v>2221</v>
      </c>
      <c r="D189" s="42" t="s">
        <v>1070</v>
      </c>
      <c r="E189" s="42" t="s">
        <v>2222</v>
      </c>
      <c r="F189" s="42" t="s">
        <v>970</v>
      </c>
      <c r="G189" s="42" t="s">
        <v>50</v>
      </c>
      <c r="H189" s="17">
        <v>4763.95</v>
      </c>
      <c r="I189" s="17">
        <v>5474</v>
      </c>
      <c r="J189" s="17">
        <v>942.71658616899992</v>
      </c>
      <c r="K189" s="18">
        <v>0</v>
      </c>
      <c r="L189" s="18">
        <v>5.3184023230383503E-4</v>
      </c>
      <c r="M189" s="18">
        <v>4.6738136586736068E-5</v>
      </c>
    </row>
    <row r="190" spans="2:13" ht="15" x14ac:dyDescent="0.25">
      <c r="B190" s="19" t="s">
        <v>2223</v>
      </c>
      <c r="C190" s="42" t="s">
        <v>2224</v>
      </c>
      <c r="D190" s="42" t="s">
        <v>1534</v>
      </c>
      <c r="E190" s="42" t="s">
        <v>2225</v>
      </c>
      <c r="F190" s="42" t="s">
        <v>970</v>
      </c>
      <c r="G190" s="42" t="s">
        <v>50</v>
      </c>
      <c r="H190" s="17">
        <v>4303.2099999999991</v>
      </c>
      <c r="I190" s="17">
        <v>3146</v>
      </c>
      <c r="J190" s="17">
        <v>489.38792917600006</v>
      </c>
      <c r="K190" s="18">
        <v>0</v>
      </c>
      <c r="L190" s="18">
        <v>2.7609166292211305E-4</v>
      </c>
      <c r="M190" s="18">
        <v>2.4262944148123191E-5</v>
      </c>
    </row>
    <row r="191" spans="2:13" ht="15" x14ac:dyDescent="0.25">
      <c r="B191" s="19" t="s">
        <v>2226</v>
      </c>
      <c r="C191" s="42" t="s">
        <v>2227</v>
      </c>
      <c r="D191" s="42" t="s">
        <v>1534</v>
      </c>
      <c r="E191" s="42" t="s">
        <v>2228</v>
      </c>
      <c r="F191" s="42" t="s">
        <v>970</v>
      </c>
      <c r="G191" s="42" t="s">
        <v>50</v>
      </c>
      <c r="H191" s="17">
        <v>3590.579999999999</v>
      </c>
      <c r="I191" s="17">
        <v>5111</v>
      </c>
      <c r="J191" s="17">
        <v>663.40663427600009</v>
      </c>
      <c r="K191" s="18">
        <v>0</v>
      </c>
      <c r="L191" s="18">
        <v>3.7426554667831252E-4</v>
      </c>
      <c r="M191" s="18">
        <v>3.2890468185504131E-5</v>
      </c>
    </row>
    <row r="192" spans="2:13" ht="15" x14ac:dyDescent="0.25">
      <c r="B192" s="19" t="s">
        <v>2229</v>
      </c>
      <c r="C192" s="42" t="s">
        <v>2230</v>
      </c>
      <c r="D192" s="42" t="s">
        <v>1070</v>
      </c>
      <c r="E192" s="42" t="s">
        <v>2181</v>
      </c>
      <c r="F192" s="42" t="s">
        <v>970</v>
      </c>
      <c r="G192" s="42" t="s">
        <v>50</v>
      </c>
      <c r="H192" s="17">
        <v>110029.14</v>
      </c>
      <c r="I192" s="17">
        <v>7457</v>
      </c>
      <c r="J192" s="17">
        <v>29660.776126010991</v>
      </c>
      <c r="K192" s="18">
        <v>2.0000000000000001E-4</v>
      </c>
      <c r="L192" s="18">
        <v>1.6733336717109377E-2</v>
      </c>
      <c r="M192" s="18">
        <v>1.4705261646871918E-3</v>
      </c>
    </row>
    <row r="193" spans="2:13" ht="15" x14ac:dyDescent="0.25">
      <c r="B193" s="19" t="s">
        <v>2231</v>
      </c>
      <c r="C193" s="42" t="s">
        <v>2232</v>
      </c>
      <c r="D193" s="42" t="s">
        <v>1534</v>
      </c>
      <c r="E193" s="42" t="s">
        <v>2119</v>
      </c>
      <c r="F193" s="42" t="s">
        <v>970</v>
      </c>
      <c r="G193" s="42" t="s">
        <v>50</v>
      </c>
      <c r="H193" s="17">
        <v>21773.839999999997</v>
      </c>
      <c r="I193" s="17">
        <v>5851.5</v>
      </c>
      <c r="J193" s="17">
        <v>4605.9766934510008</v>
      </c>
      <c r="K193" s="18">
        <v>4.0000000000000002E-4</v>
      </c>
      <c r="L193" s="18">
        <v>2.5984943413225204E-3</v>
      </c>
      <c r="M193" s="18">
        <v>2.2835576563754627E-4</v>
      </c>
    </row>
    <row r="194" spans="2:13" ht="15" x14ac:dyDescent="0.25">
      <c r="B194" s="19" t="s">
        <v>2233</v>
      </c>
      <c r="C194" s="42" t="s">
        <v>2234</v>
      </c>
      <c r="D194" s="42" t="s">
        <v>1695</v>
      </c>
      <c r="E194" s="42" t="s">
        <v>2119</v>
      </c>
      <c r="F194" s="42" t="s">
        <v>970</v>
      </c>
      <c r="G194" s="42" t="s">
        <v>51</v>
      </c>
      <c r="H194" s="17">
        <v>9053.4699999999939</v>
      </c>
      <c r="I194" s="17">
        <v>4945</v>
      </c>
      <c r="J194" s="17">
        <v>1737.9295695630001</v>
      </c>
      <c r="K194" s="18">
        <v>4.0000000000000002E-4</v>
      </c>
      <c r="L194" s="18">
        <v>9.8046526343644022E-4</v>
      </c>
      <c r="M194" s="18">
        <v>8.6163318639013878E-5</v>
      </c>
    </row>
    <row r="195" spans="2:13" ht="15" x14ac:dyDescent="0.25">
      <c r="B195" s="19" t="s">
        <v>2235</v>
      </c>
      <c r="C195" s="42" t="s">
        <v>2236</v>
      </c>
      <c r="D195" s="42" t="s">
        <v>1534</v>
      </c>
      <c r="E195" s="42" t="s">
        <v>2237</v>
      </c>
      <c r="F195" s="42" t="s">
        <v>970</v>
      </c>
      <c r="G195" s="42" t="s">
        <v>50</v>
      </c>
      <c r="H195" s="17">
        <v>57031.09</v>
      </c>
      <c r="I195" s="17">
        <v>2521</v>
      </c>
      <c r="J195" s="17">
        <v>5197.337059217999</v>
      </c>
      <c r="K195" s="18">
        <v>1.6E-2</v>
      </c>
      <c r="L195" s="18">
        <v>2.9321144758561661E-3</v>
      </c>
      <c r="M195" s="18">
        <v>2.576743137067168E-4</v>
      </c>
    </row>
    <row r="196" spans="2:13" ht="15" x14ac:dyDescent="0.25">
      <c r="B196" s="19" t="s">
        <v>2238</v>
      </c>
      <c r="C196" s="42" t="s">
        <v>2239</v>
      </c>
      <c r="D196" s="42" t="s">
        <v>1550</v>
      </c>
      <c r="E196" s="42" t="s">
        <v>2119</v>
      </c>
      <c r="F196" s="42" t="s">
        <v>970</v>
      </c>
      <c r="G196" s="42" t="s">
        <v>50</v>
      </c>
      <c r="H196" s="17">
        <v>67307.929999999993</v>
      </c>
      <c r="I196" s="17">
        <v>5518.5</v>
      </c>
      <c r="J196" s="17">
        <v>13427.341286883004</v>
      </c>
      <c r="K196" s="18">
        <v>5.9000000000000007E-3</v>
      </c>
      <c r="L196" s="18">
        <v>7.5751295925099342E-3</v>
      </c>
      <c r="M196" s="18">
        <v>6.6570263032431109E-4</v>
      </c>
    </row>
    <row r="197" spans="2:13" ht="15" x14ac:dyDescent="0.25">
      <c r="B197" s="19" t="s">
        <v>2240</v>
      </c>
      <c r="C197" s="42" t="s">
        <v>2241</v>
      </c>
      <c r="D197" s="42" t="s">
        <v>1695</v>
      </c>
      <c r="E197" s="42" t="s">
        <v>2242</v>
      </c>
      <c r="F197" s="42" t="s">
        <v>970</v>
      </c>
      <c r="G197" s="42" t="s">
        <v>51</v>
      </c>
      <c r="H197" s="17">
        <v>3226.5799999999995</v>
      </c>
      <c r="I197" s="17">
        <v>5972</v>
      </c>
      <c r="J197" s="17">
        <v>748.02913547699984</v>
      </c>
      <c r="K197" s="18">
        <v>2.8999999999999998E-3</v>
      </c>
      <c r="L197" s="18">
        <v>4.220059294796427E-4</v>
      </c>
      <c r="M197" s="18">
        <v>3.7085894549557233E-5</v>
      </c>
    </row>
    <row r="198" spans="2:13" ht="15" x14ac:dyDescent="0.25">
      <c r="B198" s="19" t="s">
        <v>2243</v>
      </c>
      <c r="C198" s="42" t="s">
        <v>2244</v>
      </c>
      <c r="D198" s="42" t="s">
        <v>1695</v>
      </c>
      <c r="E198" s="42" t="s">
        <v>2242</v>
      </c>
      <c r="F198" s="42" t="s">
        <v>970</v>
      </c>
      <c r="G198" s="42" t="s">
        <v>51</v>
      </c>
      <c r="H198" s="17">
        <v>141776.16999999998</v>
      </c>
      <c r="I198" s="17">
        <v>7633</v>
      </c>
      <c r="J198" s="17">
        <v>42008.163153651003</v>
      </c>
      <c r="K198" s="18">
        <v>8.5000000000000006E-3</v>
      </c>
      <c r="L198" s="18">
        <v>2.369920247302193E-2</v>
      </c>
      <c r="M198" s="18">
        <v>2.0826866696087385E-3</v>
      </c>
    </row>
    <row r="199" spans="2:13" ht="15" x14ac:dyDescent="0.25">
      <c r="B199" s="19" t="s">
        <v>2245</v>
      </c>
      <c r="C199" s="42" t="s">
        <v>2246</v>
      </c>
      <c r="D199" s="42" t="s">
        <v>1070</v>
      </c>
      <c r="E199" s="42" t="s">
        <v>2181</v>
      </c>
      <c r="F199" s="42" t="s">
        <v>1048</v>
      </c>
      <c r="G199" s="42" t="s">
        <v>50</v>
      </c>
      <c r="H199" s="17">
        <v>151141.75999999998</v>
      </c>
      <c r="I199" s="17">
        <v>7014</v>
      </c>
      <c r="J199" s="17">
        <v>38323.132414888998</v>
      </c>
      <c r="K199" s="18">
        <v>1E-4</v>
      </c>
      <c r="L199" s="18">
        <v>2.1620266308215112E-2</v>
      </c>
      <c r="M199" s="18">
        <v>1.8999896931033273E-3</v>
      </c>
    </row>
    <row r="200" spans="2:13" ht="15" x14ac:dyDescent="0.25">
      <c r="B200" s="19" t="s">
        <v>2247</v>
      </c>
      <c r="C200" s="42" t="s">
        <v>2248</v>
      </c>
      <c r="D200" s="42" t="s">
        <v>1534</v>
      </c>
      <c r="E200" s="42" t="s">
        <v>2148</v>
      </c>
      <c r="F200" s="42" t="s">
        <v>985</v>
      </c>
      <c r="G200" s="42" t="s">
        <v>51</v>
      </c>
      <c r="H200" s="17">
        <v>45901.39</v>
      </c>
      <c r="I200" s="17">
        <v>5015</v>
      </c>
      <c r="J200" s="17">
        <v>8936.4324116780008</v>
      </c>
      <c r="K200" s="18">
        <v>0</v>
      </c>
      <c r="L200" s="18">
        <v>5.0415515750163401E-3</v>
      </c>
      <c r="M200" s="18">
        <v>4.4305171329643491E-4</v>
      </c>
    </row>
    <row r="201" spans="2:13" ht="15" x14ac:dyDescent="0.25">
      <c r="B201" s="19" t="s">
        <v>2249</v>
      </c>
      <c r="C201" s="42" t="s">
        <v>2250</v>
      </c>
      <c r="D201" s="42" t="s">
        <v>1534</v>
      </c>
      <c r="E201" s="42" t="s">
        <v>2094</v>
      </c>
      <c r="F201" s="42" t="s">
        <v>985</v>
      </c>
      <c r="G201" s="42" t="s">
        <v>51</v>
      </c>
      <c r="H201" s="17">
        <v>1028.3399999999999</v>
      </c>
      <c r="I201" s="17">
        <v>22071</v>
      </c>
      <c r="J201" s="17">
        <v>881.14628907600024</v>
      </c>
      <c r="K201" s="18">
        <v>0</v>
      </c>
      <c r="L201" s="18">
        <v>4.9710491355652411E-4</v>
      </c>
      <c r="M201" s="18">
        <v>4.3685595666762632E-5</v>
      </c>
    </row>
    <row r="202" spans="2:13" ht="15" x14ac:dyDescent="0.25">
      <c r="B202" s="19" t="s">
        <v>2251</v>
      </c>
      <c r="C202" s="42" t="s">
        <v>2115</v>
      </c>
      <c r="D202" s="42" t="s">
        <v>102</v>
      </c>
      <c r="E202" s="42" t="s">
        <v>2252</v>
      </c>
      <c r="F202" s="42" t="s">
        <v>985</v>
      </c>
      <c r="G202" s="42" t="s">
        <v>50</v>
      </c>
      <c r="H202" s="17">
        <v>11.76</v>
      </c>
      <c r="I202" s="17">
        <v>9118</v>
      </c>
      <c r="J202" s="17">
        <v>3.8762806319999998</v>
      </c>
      <c r="K202" s="18">
        <v>0</v>
      </c>
      <c r="L202" s="18">
        <v>2.1868311452708038E-6</v>
      </c>
      <c r="M202" s="18">
        <v>1.9217879083168841E-7</v>
      </c>
    </row>
    <row r="203" spans="2:13" ht="15" x14ac:dyDescent="0.25">
      <c r="B203" s="19" t="s">
        <v>2253</v>
      </c>
      <c r="C203" s="42" t="s">
        <v>2254</v>
      </c>
      <c r="D203" s="42" t="s">
        <v>1534</v>
      </c>
      <c r="E203" s="42" t="s">
        <v>2255</v>
      </c>
      <c r="F203" s="42" t="s">
        <v>985</v>
      </c>
      <c r="G203" s="42" t="s">
        <v>50</v>
      </c>
      <c r="H203" s="17">
        <v>60558.939999999995</v>
      </c>
      <c r="I203" s="17">
        <v>3742</v>
      </c>
      <c r="J203" s="17">
        <v>8192.2990419860016</v>
      </c>
      <c r="K203" s="18">
        <v>2.9999999999999997E-4</v>
      </c>
      <c r="L203" s="18">
        <v>4.6217434693689016E-3</v>
      </c>
      <c r="M203" s="18">
        <v>4.0615896357538783E-4</v>
      </c>
    </row>
    <row r="204" spans="2:13" ht="15" x14ac:dyDescent="0.25">
      <c r="B204" s="19" t="s">
        <v>2256</v>
      </c>
      <c r="C204" s="42" t="s">
        <v>2267</v>
      </c>
      <c r="D204" s="42" t="s">
        <v>102</v>
      </c>
      <c r="E204" s="42" t="s">
        <v>2257</v>
      </c>
      <c r="F204" s="42" t="s">
        <v>985</v>
      </c>
      <c r="G204" s="42" t="s">
        <v>51</v>
      </c>
      <c r="H204" s="17">
        <v>21.38</v>
      </c>
      <c r="I204" s="17">
        <v>1285</v>
      </c>
      <c r="J204" s="17">
        <v>1.0665135059999999</v>
      </c>
      <c r="K204" s="18">
        <v>0</v>
      </c>
      <c r="L204" s="18">
        <v>6.0168114055493393E-7</v>
      </c>
      <c r="M204" s="18">
        <v>5.2875757832578067E-8</v>
      </c>
    </row>
    <row r="205" spans="2:13" ht="15" x14ac:dyDescent="0.25">
      <c r="B205" s="19" t="s">
        <v>2258</v>
      </c>
      <c r="C205" s="42" t="s">
        <v>2259</v>
      </c>
      <c r="D205" s="42" t="s">
        <v>1550</v>
      </c>
      <c r="E205" s="42" t="s">
        <v>2178</v>
      </c>
      <c r="F205" s="42" t="s">
        <v>985</v>
      </c>
      <c r="G205" s="42" t="s">
        <v>50</v>
      </c>
      <c r="H205" s="17">
        <v>14503.809999999996</v>
      </c>
      <c r="I205" s="17">
        <v>5357</v>
      </c>
      <c r="J205" s="17">
        <v>2808.6463623110003</v>
      </c>
      <c r="K205" s="18">
        <v>8.4000000000000012E-3</v>
      </c>
      <c r="L205" s="18">
        <v>1.584517717950727E-3</v>
      </c>
      <c r="M205" s="18">
        <v>1.3924746761801232E-4</v>
      </c>
    </row>
    <row r="206" spans="2:13" ht="15" x14ac:dyDescent="0.25">
      <c r="B206" s="19" t="s">
        <v>2260</v>
      </c>
      <c r="C206" s="42" t="s">
        <v>2261</v>
      </c>
      <c r="D206" s="42" t="s">
        <v>1070</v>
      </c>
      <c r="E206" s="42" t="s">
        <v>2262</v>
      </c>
      <c r="F206" s="42" t="s">
        <v>985</v>
      </c>
      <c r="G206" s="42" t="s">
        <v>50</v>
      </c>
      <c r="H206" s="17">
        <v>3408.4</v>
      </c>
      <c r="I206" s="17">
        <v>3062</v>
      </c>
      <c r="J206" s="17">
        <v>377.62026007999998</v>
      </c>
      <c r="K206" s="18">
        <v>1E-4</v>
      </c>
      <c r="L206" s="18">
        <v>2.1303714158645189E-4</v>
      </c>
      <c r="M206" s="18">
        <v>1.8721710800974353E-5</v>
      </c>
    </row>
    <row r="207" spans="2:13" ht="15" x14ac:dyDescent="0.25">
      <c r="B207" s="19" t="s">
        <v>2263</v>
      </c>
      <c r="C207" s="42" t="s">
        <v>2264</v>
      </c>
      <c r="D207" s="42" t="s">
        <v>1534</v>
      </c>
      <c r="E207" s="42" t="s">
        <v>2265</v>
      </c>
      <c r="F207" s="42" t="s">
        <v>985</v>
      </c>
      <c r="G207" s="42" t="s">
        <v>50</v>
      </c>
      <c r="H207" s="17">
        <v>21477.210000000003</v>
      </c>
      <c r="I207" s="17">
        <v>6029</v>
      </c>
      <c r="J207" s="17">
        <v>4680.9907825489991</v>
      </c>
      <c r="K207" s="18">
        <v>0</v>
      </c>
      <c r="L207" s="18">
        <v>2.6408140704513635E-3</v>
      </c>
      <c r="M207" s="18">
        <v>2.3207482478387946E-4</v>
      </c>
    </row>
    <row r="208" spans="2:13" ht="15" x14ac:dyDescent="0.25">
      <c r="B208" s="19" t="s">
        <v>2266</v>
      </c>
      <c r="C208" s="42" t="s">
        <v>2267</v>
      </c>
      <c r="D208" s="42" t="s">
        <v>290</v>
      </c>
      <c r="E208" s="42" t="s">
        <v>2268</v>
      </c>
      <c r="F208" s="42" t="s">
        <v>985</v>
      </c>
      <c r="G208" s="42" t="s">
        <v>51</v>
      </c>
      <c r="H208" s="17">
        <v>3274.0099999999998</v>
      </c>
      <c r="I208" s="17">
        <v>1285</v>
      </c>
      <c r="J208" s="17">
        <v>163.32007768</v>
      </c>
      <c r="K208" s="18">
        <v>0</v>
      </c>
      <c r="L208" s="18">
        <v>9.2138177398779996E-5</v>
      </c>
      <c r="M208" s="18">
        <v>8.0971059700818448E-6</v>
      </c>
    </row>
    <row r="209" spans="2:13" ht="15" x14ac:dyDescent="0.25">
      <c r="B209" s="19" t="s">
        <v>2269</v>
      </c>
      <c r="C209" s="42" t="s">
        <v>2270</v>
      </c>
      <c r="D209" s="42" t="s">
        <v>1534</v>
      </c>
      <c r="E209" s="42" t="s">
        <v>2189</v>
      </c>
      <c r="F209" s="42" t="s">
        <v>985</v>
      </c>
      <c r="G209" s="42" t="s">
        <v>50</v>
      </c>
      <c r="H209" s="17">
        <v>23143.210000000003</v>
      </c>
      <c r="I209" s="17">
        <v>13811</v>
      </c>
      <c r="J209" s="17">
        <v>11554.653704699998</v>
      </c>
      <c r="K209" s="18">
        <v>5.0000000000000001E-4</v>
      </c>
      <c r="L209" s="18">
        <v>6.5186396427699706E-3</v>
      </c>
      <c r="M209" s="18">
        <v>5.7285825982687387E-4</v>
      </c>
    </row>
    <row r="210" spans="2:13" ht="15" x14ac:dyDescent="0.25">
      <c r="B210" s="19" t="s">
        <v>2271</v>
      </c>
      <c r="C210" s="42" t="s">
        <v>2272</v>
      </c>
      <c r="D210" s="42" t="s">
        <v>1070</v>
      </c>
      <c r="E210" s="42" t="s">
        <v>2273</v>
      </c>
      <c r="F210" s="42" t="s">
        <v>985</v>
      </c>
      <c r="G210" s="42" t="s">
        <v>50</v>
      </c>
      <c r="H210" s="17">
        <v>25838.18</v>
      </c>
      <c r="I210" s="17">
        <v>21687</v>
      </c>
      <c r="J210" s="17">
        <v>20256.743428451999</v>
      </c>
      <c r="K210" s="18">
        <v>0</v>
      </c>
      <c r="L210" s="18">
        <v>1.1427985132294857E-2</v>
      </c>
      <c r="M210" s="18">
        <v>1.0042916981114116E-3</v>
      </c>
    </row>
    <row r="211" spans="2:13" ht="15" x14ac:dyDescent="0.25">
      <c r="B211" s="19" t="s">
        <v>2274</v>
      </c>
      <c r="C211" s="42" t="s">
        <v>2275</v>
      </c>
      <c r="D211" s="42" t="s">
        <v>1534</v>
      </c>
      <c r="E211" s="42" t="s">
        <v>2119</v>
      </c>
      <c r="F211" s="42" t="s">
        <v>985</v>
      </c>
      <c r="G211" s="42" t="s">
        <v>51</v>
      </c>
      <c r="H211" s="17">
        <v>60950.95</v>
      </c>
      <c r="I211" s="17">
        <v>3931</v>
      </c>
      <c r="J211" s="17">
        <v>9301.7689997100006</v>
      </c>
      <c r="K211" s="18">
        <v>0</v>
      </c>
      <c r="L211" s="18">
        <v>5.2476587961034606E-3</v>
      </c>
      <c r="M211" s="18">
        <v>4.6116442246278309E-4</v>
      </c>
    </row>
    <row r="212" spans="2:13" ht="15" x14ac:dyDescent="0.25">
      <c r="B212" s="19" t="s">
        <v>2276</v>
      </c>
      <c r="C212" s="42" t="s">
        <v>2277</v>
      </c>
      <c r="D212" s="42" t="s">
        <v>1070</v>
      </c>
      <c r="E212" s="42" t="s">
        <v>2278</v>
      </c>
      <c r="F212" s="42" t="s">
        <v>985</v>
      </c>
      <c r="G212" s="42" t="s">
        <v>50</v>
      </c>
      <c r="H212" s="17">
        <v>19496.91</v>
      </c>
      <c r="I212" s="17">
        <v>8794</v>
      </c>
      <c r="J212" s="17">
        <v>6198.2726067059984</v>
      </c>
      <c r="K212" s="18">
        <v>0</v>
      </c>
      <c r="L212" s="18">
        <v>3.4967993471179434E-3</v>
      </c>
      <c r="M212" s="18">
        <v>3.0729883821320193E-4</v>
      </c>
    </row>
    <row r="213" spans="2:13" ht="15" x14ac:dyDescent="0.25">
      <c r="B213" s="19" t="s">
        <v>2279</v>
      </c>
      <c r="C213" s="42" t="s">
        <v>2280</v>
      </c>
      <c r="D213" s="42" t="s">
        <v>1534</v>
      </c>
      <c r="E213" s="42" t="s">
        <v>2119</v>
      </c>
      <c r="F213" s="42" t="s">
        <v>985</v>
      </c>
      <c r="G213" s="42" t="s">
        <v>50</v>
      </c>
      <c r="H213" s="17">
        <v>48115.30999999999</v>
      </c>
      <c r="I213" s="17">
        <v>2454.25</v>
      </c>
      <c r="J213" s="17">
        <v>4268.5381206009997</v>
      </c>
      <c r="K213" s="18">
        <v>2.3999999999999998E-3</v>
      </c>
      <c r="L213" s="18">
        <v>2.4081259828934824E-3</v>
      </c>
      <c r="M213" s="18">
        <v>2.116261882238427E-4</v>
      </c>
    </row>
    <row r="214" spans="2:13" ht="15" x14ac:dyDescent="0.25">
      <c r="B214" s="19" t="s">
        <v>2281</v>
      </c>
      <c r="C214" s="42" t="s">
        <v>2282</v>
      </c>
      <c r="D214" s="42" t="s">
        <v>1534</v>
      </c>
      <c r="E214" s="42" t="s">
        <v>2181</v>
      </c>
      <c r="F214" s="42" t="s">
        <v>1556</v>
      </c>
      <c r="G214" s="42" t="s">
        <v>50</v>
      </c>
      <c r="H214" s="17">
        <v>11880.349999999997</v>
      </c>
      <c r="I214" s="17">
        <v>6925</v>
      </c>
      <c r="J214" s="17">
        <v>2974.2219957779998</v>
      </c>
      <c r="K214" s="18">
        <v>0</v>
      </c>
      <c r="L214" s="18">
        <v>1.6779283831059885E-3</v>
      </c>
      <c r="M214" s="18">
        <v>1.4745639985274089E-4</v>
      </c>
    </row>
    <row r="215" spans="2:13" ht="15" x14ac:dyDescent="0.25">
      <c r="B215" s="19" t="s">
        <v>2283</v>
      </c>
      <c r="C215" s="42" t="s">
        <v>2284</v>
      </c>
      <c r="D215" s="42" t="s">
        <v>1534</v>
      </c>
      <c r="E215" s="42" t="s">
        <v>2094</v>
      </c>
      <c r="F215" s="42" t="s">
        <v>290</v>
      </c>
      <c r="G215" s="42" t="s">
        <v>50</v>
      </c>
      <c r="H215" s="17">
        <v>94000.689999999988</v>
      </c>
      <c r="I215" s="17">
        <v>14227</v>
      </c>
      <c r="J215" s="17">
        <v>48344.032361537997</v>
      </c>
      <c r="K215" s="18">
        <v>4.3099999999999999E-2</v>
      </c>
      <c r="L215" s="18">
        <v>2.727362791626459E-2</v>
      </c>
      <c r="M215" s="18">
        <v>2.396807291626554E-3</v>
      </c>
    </row>
    <row r="216" spans="2:13" ht="15" x14ac:dyDescent="0.25">
      <c r="B216" s="19" t="s">
        <v>2285</v>
      </c>
      <c r="C216" s="42" t="s">
        <v>2286</v>
      </c>
      <c r="D216" s="42" t="s">
        <v>1573</v>
      </c>
      <c r="E216" s="42" t="s">
        <v>2094</v>
      </c>
      <c r="F216" s="42" t="s">
        <v>290</v>
      </c>
      <c r="G216" s="42" t="s">
        <v>57</v>
      </c>
      <c r="H216" s="17">
        <v>23060.39</v>
      </c>
      <c r="I216" s="17">
        <v>1458600</v>
      </c>
      <c r="J216" s="17">
        <v>10939.386125238998</v>
      </c>
      <c r="K216" s="18">
        <v>2.4000000000000004E-2</v>
      </c>
      <c r="L216" s="18">
        <v>6.1715320844747184E-3</v>
      </c>
      <c r="M216" s="18">
        <v>5.4235443652712802E-4</v>
      </c>
    </row>
    <row r="217" spans="2:13" ht="15" x14ac:dyDescent="0.25">
      <c r="B217" s="19" t="s">
        <v>2287</v>
      </c>
      <c r="C217" s="42" t="s">
        <v>2288</v>
      </c>
      <c r="D217" s="42" t="s">
        <v>1534</v>
      </c>
      <c r="E217" s="42" t="s">
        <v>2148</v>
      </c>
      <c r="F217" s="42" t="s">
        <v>290</v>
      </c>
      <c r="G217" s="42" t="s">
        <v>50</v>
      </c>
      <c r="H217" s="17">
        <v>123</v>
      </c>
      <c r="I217" s="17">
        <v>17019</v>
      </c>
      <c r="J217" s="17">
        <v>75.674132549999996</v>
      </c>
      <c r="K217" s="18">
        <v>0</v>
      </c>
      <c r="L217" s="18">
        <v>4.2692097312445337E-5</v>
      </c>
      <c r="M217" s="18">
        <v>3.7517828741910124E-6</v>
      </c>
    </row>
    <row r="218" spans="2:13" ht="15" x14ac:dyDescent="0.25">
      <c r="B218" s="19" t="s">
        <v>2289</v>
      </c>
      <c r="C218" s="42" t="s">
        <v>2290</v>
      </c>
      <c r="D218" s="42" t="s">
        <v>1695</v>
      </c>
      <c r="E218" s="42" t="s">
        <v>2291</v>
      </c>
      <c r="F218" s="42" t="s">
        <v>1865</v>
      </c>
      <c r="G218" s="42" t="s">
        <v>50</v>
      </c>
      <c r="H218" s="17">
        <v>17145.560000000001</v>
      </c>
      <c r="I218" s="17">
        <v>2817</v>
      </c>
      <c r="J218" s="17">
        <v>1746.010387</v>
      </c>
      <c r="K218" s="18">
        <v>0</v>
      </c>
      <c r="L218" s="18">
        <v>9.8502411376956509E-4</v>
      </c>
      <c r="M218" s="18">
        <v>8.6563950551769124E-5</v>
      </c>
    </row>
    <row r="219" spans="2:13" ht="15" x14ac:dyDescent="0.25">
      <c r="B219" s="19" t="s">
        <v>2292</v>
      </c>
      <c r="C219" s="42" t="s">
        <v>2293</v>
      </c>
      <c r="D219" s="42" t="s">
        <v>290</v>
      </c>
      <c r="E219" s="42" t="s">
        <v>2294</v>
      </c>
      <c r="F219" s="42" t="s">
        <v>1865</v>
      </c>
      <c r="G219" s="42" t="s">
        <v>51</v>
      </c>
      <c r="H219" s="17">
        <v>760</v>
      </c>
      <c r="I219" s="17">
        <v>7482</v>
      </c>
      <c r="J219" s="17">
        <v>220.74</v>
      </c>
      <c r="K219" s="18">
        <v>1.1000000000000001E-3</v>
      </c>
      <c r="L219" s="18">
        <v>1.2453203285181475E-4</v>
      </c>
      <c r="M219" s="18">
        <v>1.0943879021034437E-5</v>
      </c>
    </row>
    <row r="220" spans="2:13" ht="15" x14ac:dyDescent="0.25">
      <c r="B220" s="19" t="s">
        <v>2295</v>
      </c>
      <c r="C220" s="42" t="s">
        <v>2296</v>
      </c>
      <c r="D220" s="42" t="s">
        <v>290</v>
      </c>
      <c r="E220" s="42" t="s">
        <v>2297</v>
      </c>
      <c r="F220" s="42" t="s">
        <v>1865</v>
      </c>
      <c r="G220" s="42" t="s">
        <v>51</v>
      </c>
      <c r="H220" s="17">
        <v>4466</v>
      </c>
      <c r="I220" s="17">
        <v>2790</v>
      </c>
      <c r="J220" s="17">
        <v>483.7</v>
      </c>
      <c r="K220" s="18">
        <v>8.0000000000000004E-4</v>
      </c>
      <c r="L220" s="18">
        <v>2.7288277743237651E-4</v>
      </c>
      <c r="M220" s="18">
        <v>2.3980947188884462E-5</v>
      </c>
    </row>
    <row r="221" spans="2:13" ht="15" x14ac:dyDescent="0.25">
      <c r="B221" s="19" t="s">
        <v>2298</v>
      </c>
      <c r="C221" s="42" t="s">
        <v>2299</v>
      </c>
      <c r="D221" s="42" t="s">
        <v>1534</v>
      </c>
      <c r="E221" s="42" t="s">
        <v>2300</v>
      </c>
      <c r="F221" s="42" t="s">
        <v>1865</v>
      </c>
      <c r="G221" s="42" t="s">
        <v>50</v>
      </c>
      <c r="H221" s="17">
        <v>29929</v>
      </c>
      <c r="I221" s="17">
        <v>6341</v>
      </c>
      <c r="J221" s="17">
        <v>6860.54</v>
      </c>
      <c r="K221" s="18">
        <v>2.9999999999999997E-4</v>
      </c>
      <c r="L221" s="18">
        <v>3.8704221829355314E-3</v>
      </c>
      <c r="M221" s="18">
        <v>3.4013282494775566E-4</v>
      </c>
    </row>
    <row r="222" spans="2:13" ht="15" x14ac:dyDescent="0.25">
      <c r="B222" s="19" t="s">
        <v>2301</v>
      </c>
      <c r="C222" s="42" t="s">
        <v>2302</v>
      </c>
      <c r="D222" s="42" t="s">
        <v>290</v>
      </c>
      <c r="E222" s="42" t="s">
        <v>2303</v>
      </c>
      <c r="F222" s="42" t="s">
        <v>1865</v>
      </c>
      <c r="G222" s="42" t="s">
        <v>51</v>
      </c>
      <c r="H222" s="17">
        <v>552</v>
      </c>
      <c r="I222" s="17">
        <v>4755</v>
      </c>
      <c r="J222" s="17">
        <v>101.9</v>
      </c>
      <c r="K222" s="18">
        <v>0</v>
      </c>
      <c r="L222" s="18">
        <v>5.7487605996194272E-5</v>
      </c>
      <c r="M222" s="18">
        <v>5.0520126494672874E-6</v>
      </c>
    </row>
    <row r="223" spans="2:13" ht="15" x14ac:dyDescent="0.25">
      <c r="B223" s="19" t="s">
        <v>2304</v>
      </c>
      <c r="C223" s="42" t="s">
        <v>2305</v>
      </c>
      <c r="D223" s="42" t="s">
        <v>290</v>
      </c>
      <c r="E223" s="42" t="s">
        <v>2306</v>
      </c>
      <c r="F223" s="42" t="s">
        <v>1865</v>
      </c>
      <c r="G223" s="42" t="s">
        <v>51</v>
      </c>
      <c r="H223" s="17">
        <v>199</v>
      </c>
      <c r="I223" s="17">
        <v>12769</v>
      </c>
      <c r="J223" s="17">
        <v>98.64</v>
      </c>
      <c r="K223" s="18">
        <v>0</v>
      </c>
      <c r="L223" s="18">
        <v>5.5648453929976479E-5</v>
      </c>
      <c r="M223" s="18">
        <v>4.8903879071977747E-6</v>
      </c>
    </row>
    <row r="224" spans="2:13" ht="15" x14ac:dyDescent="0.25">
      <c r="B224" s="19" t="s">
        <v>2307</v>
      </c>
      <c r="C224" s="42" t="s">
        <v>2308</v>
      </c>
      <c r="D224" s="42" t="s">
        <v>290</v>
      </c>
      <c r="E224" s="42" t="s">
        <v>2309</v>
      </c>
      <c r="F224" s="42" t="s">
        <v>1865</v>
      </c>
      <c r="G224" s="42" t="s">
        <v>51</v>
      </c>
      <c r="H224" s="17">
        <v>31</v>
      </c>
      <c r="I224" s="17">
        <v>20537</v>
      </c>
      <c r="J224" s="17">
        <v>24.71</v>
      </c>
      <c r="K224" s="18">
        <v>0</v>
      </c>
      <c r="L224" s="18">
        <v>1.3940321336270466E-5</v>
      </c>
      <c r="M224" s="18">
        <v>1.2250758838894668E-6</v>
      </c>
    </row>
    <row r="225" spans="2:13" ht="15" x14ac:dyDescent="0.25">
      <c r="B225" s="19" t="s">
        <v>2310</v>
      </c>
      <c r="C225" s="42" t="s">
        <v>2311</v>
      </c>
      <c r="D225" s="42" t="s">
        <v>290</v>
      </c>
      <c r="E225" s="42" t="s">
        <v>2309</v>
      </c>
      <c r="F225" s="42" t="s">
        <v>1865</v>
      </c>
      <c r="G225" s="42" t="s">
        <v>51</v>
      </c>
      <c r="H225" s="17">
        <v>192</v>
      </c>
      <c r="I225" s="17">
        <v>7274</v>
      </c>
      <c r="J225" s="17">
        <v>54.22</v>
      </c>
      <c r="K225" s="18">
        <v>2.0000000000000001E-4</v>
      </c>
      <c r="L225" s="18">
        <v>3.0588596635070199E-5</v>
      </c>
      <c r="M225" s="18">
        <v>2.688126848421161E-6</v>
      </c>
    </row>
    <row r="226" spans="2:13" ht="15" x14ac:dyDescent="0.25">
      <c r="B226" s="19" t="s">
        <v>2312</v>
      </c>
      <c r="C226" s="42" t="s">
        <v>2313</v>
      </c>
      <c r="D226" s="42" t="s">
        <v>290</v>
      </c>
      <c r="E226" s="42" t="s">
        <v>2314</v>
      </c>
      <c r="F226" s="42" t="s">
        <v>1865</v>
      </c>
      <c r="G226" s="42" t="s">
        <v>50</v>
      </c>
      <c r="H226" s="17">
        <v>5042</v>
      </c>
      <c r="I226" s="17">
        <v>11116</v>
      </c>
      <c r="J226" s="17">
        <v>2026.09</v>
      </c>
      <c r="K226" s="18">
        <v>8.0000000000000004E-4</v>
      </c>
      <c r="L226" s="18">
        <v>1.1430330091543597E-3</v>
      </c>
      <c r="M226" s="18">
        <v>1.0044977732050221E-4</v>
      </c>
    </row>
    <row r="227" spans="2:13" ht="15" x14ac:dyDescent="0.25">
      <c r="B227" s="19" t="s">
        <v>2315</v>
      </c>
      <c r="C227" s="42" t="s">
        <v>2316</v>
      </c>
      <c r="D227" s="42" t="s">
        <v>1695</v>
      </c>
      <c r="E227" s="42" t="s">
        <v>2317</v>
      </c>
      <c r="F227" s="42" t="s">
        <v>1865</v>
      </c>
      <c r="G227" s="42" t="s">
        <v>51</v>
      </c>
      <c r="H227" s="17">
        <v>181.73</v>
      </c>
      <c r="I227" s="17">
        <v>6113</v>
      </c>
      <c r="J227" s="17">
        <v>43.125739320000001</v>
      </c>
      <c r="K227" s="18">
        <v>0</v>
      </c>
      <c r="L227" s="18">
        <v>2.432969097470798E-5</v>
      </c>
      <c r="M227" s="18">
        <v>2.1380940192568084E-6</v>
      </c>
    </row>
    <row r="228" spans="2:13" ht="15" x14ac:dyDescent="0.25">
      <c r="B228" s="19" t="s">
        <v>2318</v>
      </c>
      <c r="C228" s="42" t="s">
        <v>2319</v>
      </c>
      <c r="D228" s="42" t="s">
        <v>1070</v>
      </c>
      <c r="E228" s="42" t="s">
        <v>2320</v>
      </c>
      <c r="F228" s="42" t="s">
        <v>1865</v>
      </c>
      <c r="G228" s="42" t="s">
        <v>50</v>
      </c>
      <c r="H228" s="17">
        <v>3408</v>
      </c>
      <c r="I228" s="17">
        <v>10503</v>
      </c>
      <c r="J228" s="17">
        <v>1293.96</v>
      </c>
      <c r="K228" s="18">
        <v>1E-4</v>
      </c>
      <c r="L228" s="18">
        <v>7.2999668944882768E-4</v>
      </c>
      <c r="M228" s="18">
        <v>6.4152132364128466E-5</v>
      </c>
    </row>
    <row r="229" spans="2:13" ht="15" x14ac:dyDescent="0.25">
      <c r="B229" s="19" t="s">
        <v>2321</v>
      </c>
      <c r="C229" s="42" t="s">
        <v>2322</v>
      </c>
      <c r="D229" s="42" t="s">
        <v>1534</v>
      </c>
      <c r="E229" s="42" t="s">
        <v>2323</v>
      </c>
      <c r="F229" s="42" t="s">
        <v>1865</v>
      </c>
      <c r="G229" s="42" t="s">
        <v>50</v>
      </c>
      <c r="H229" s="17">
        <v>13441</v>
      </c>
      <c r="I229" s="17">
        <v>13247</v>
      </c>
      <c r="J229" s="17">
        <v>6436.6200000000008</v>
      </c>
      <c r="K229" s="18">
        <v>0</v>
      </c>
      <c r="L229" s="18">
        <v>3.6312647154781554E-3</v>
      </c>
      <c r="M229" s="18">
        <v>3.19115659075703E-4</v>
      </c>
    </row>
    <row r="230" spans="2:13" ht="15" x14ac:dyDescent="0.25">
      <c r="B230" s="19" t="s">
        <v>2324</v>
      </c>
      <c r="C230" s="42" t="s">
        <v>2325</v>
      </c>
      <c r="D230" s="42" t="s">
        <v>1070</v>
      </c>
      <c r="E230" s="42" t="s">
        <v>2326</v>
      </c>
      <c r="F230" s="42" t="s">
        <v>1865</v>
      </c>
      <c r="G230" s="42" t="s">
        <v>50</v>
      </c>
      <c r="H230" s="17">
        <v>53264</v>
      </c>
      <c r="I230" s="17">
        <v>3722</v>
      </c>
      <c r="J230" s="17">
        <v>7166.69</v>
      </c>
      <c r="K230" s="18">
        <v>1.8000000000000002E-3</v>
      </c>
      <c r="L230" s="18">
        <v>4.0431388716081007E-3</v>
      </c>
      <c r="M230" s="18">
        <v>3.553111730599677E-4</v>
      </c>
    </row>
    <row r="231" spans="2:13" ht="15" x14ac:dyDescent="0.25">
      <c r="B231" s="19" t="s">
        <v>2327</v>
      </c>
      <c r="C231" s="42" t="s">
        <v>2328</v>
      </c>
      <c r="D231" s="42" t="s">
        <v>1070</v>
      </c>
      <c r="E231" s="42" t="s">
        <v>2314</v>
      </c>
      <c r="F231" s="42" t="s">
        <v>1865</v>
      </c>
      <c r="G231" s="42" t="s">
        <v>50</v>
      </c>
      <c r="H231" s="17">
        <v>1603</v>
      </c>
      <c r="I231" s="17">
        <v>20696</v>
      </c>
      <c r="J231" s="17">
        <v>1199.3</v>
      </c>
      <c r="K231" s="18">
        <v>0</v>
      </c>
      <c r="L231" s="18">
        <v>6.7659358067944839E-4</v>
      </c>
      <c r="M231" s="18">
        <v>5.9459065461296541E-5</v>
      </c>
    </row>
    <row r="232" spans="2:13" ht="15" x14ac:dyDescent="0.25">
      <c r="B232" s="19" t="s">
        <v>2329</v>
      </c>
      <c r="C232" s="42" t="s">
        <v>2330</v>
      </c>
      <c r="D232" s="42" t="s">
        <v>1573</v>
      </c>
      <c r="E232" s="42" t="s">
        <v>2148</v>
      </c>
      <c r="F232" s="42" t="s">
        <v>519</v>
      </c>
      <c r="G232" s="42" t="s">
        <v>51</v>
      </c>
      <c r="H232" s="17">
        <v>121920.19999999997</v>
      </c>
      <c r="I232" s="17">
        <v>2128.5</v>
      </c>
      <c r="J232" s="17">
        <v>10074.066945055003</v>
      </c>
      <c r="K232" s="18">
        <v>3.6000000000000003E-3</v>
      </c>
      <c r="L232" s="18">
        <v>5.6833561463847547E-3</v>
      </c>
      <c r="M232" s="18">
        <v>4.9945351950930468E-4</v>
      </c>
    </row>
    <row r="233" spans="2:13" x14ac:dyDescent="0.2">
      <c r="B233" s="43"/>
      <c r="C233" s="44"/>
      <c r="D233" s="44"/>
      <c r="E233" s="44"/>
      <c r="F233" s="44"/>
      <c r="G233" s="44"/>
      <c r="H233" s="22"/>
      <c r="I233" s="22"/>
      <c r="J233" s="22"/>
      <c r="K233" s="22"/>
      <c r="L233" s="22"/>
      <c r="M233" s="22"/>
    </row>
    <row r="234" spans="2:13" ht="15" x14ac:dyDescent="0.25">
      <c r="B234" s="16" t="s">
        <v>2331</v>
      </c>
      <c r="C234" s="41"/>
      <c r="D234" s="41"/>
      <c r="E234" s="41"/>
      <c r="F234" s="41"/>
      <c r="G234" s="41"/>
      <c r="H234" s="17"/>
      <c r="I234" s="17"/>
      <c r="J234" s="17">
        <v>75426.142139062984</v>
      </c>
      <c r="K234" s="18"/>
      <c r="L234" s="18">
        <v>4.2552191767452389E-2</v>
      </c>
      <c r="M234" s="18">
        <v>3.7394879704324216E-3</v>
      </c>
    </row>
    <row r="235" spans="2:13" ht="15" x14ac:dyDescent="0.25">
      <c r="B235" s="19" t="s">
        <v>2332</v>
      </c>
      <c r="C235" s="42" t="s">
        <v>2333</v>
      </c>
      <c r="D235" s="42" t="s">
        <v>1534</v>
      </c>
      <c r="E235" s="42" t="s">
        <v>2107</v>
      </c>
      <c r="F235" s="42" t="s">
        <v>970</v>
      </c>
      <c r="G235" s="42" t="s">
        <v>50</v>
      </c>
      <c r="H235" s="17">
        <v>62059</v>
      </c>
      <c r="I235" s="17">
        <v>10598</v>
      </c>
      <c r="J235" s="17">
        <v>23775.903432200001</v>
      </c>
      <c r="K235" s="18">
        <v>1.7000000000000001E-3</v>
      </c>
      <c r="L235" s="18">
        <v>1.3413344148320674E-2</v>
      </c>
      <c r="M235" s="18">
        <v>1.1787651117957517E-3</v>
      </c>
    </row>
    <row r="236" spans="2:13" ht="15" x14ac:dyDescent="0.25">
      <c r="B236" s="19" t="s">
        <v>2334</v>
      </c>
      <c r="C236" s="42" t="s">
        <v>2335</v>
      </c>
      <c r="D236" s="42" t="s">
        <v>1534</v>
      </c>
      <c r="E236" s="42" t="s">
        <v>2336</v>
      </c>
      <c r="F236" s="42" t="s">
        <v>970</v>
      </c>
      <c r="G236" s="42" t="s">
        <v>50</v>
      </c>
      <c r="H236" s="17">
        <v>45329</v>
      </c>
      <c r="I236" s="17">
        <v>11322</v>
      </c>
      <c r="J236" s="17">
        <v>18552.719864599992</v>
      </c>
      <c r="K236" s="18">
        <v>8.0000000000000004E-4</v>
      </c>
      <c r="L236" s="18">
        <v>1.0466648181883132E-2</v>
      </c>
      <c r="M236" s="18">
        <v>9.1980937623142465E-4</v>
      </c>
    </row>
    <row r="237" spans="2:13" ht="15" x14ac:dyDescent="0.25">
      <c r="B237" s="19" t="s">
        <v>2337</v>
      </c>
      <c r="C237" s="42" t="s">
        <v>2338</v>
      </c>
      <c r="D237" s="42" t="s">
        <v>1534</v>
      </c>
      <c r="E237" s="42" t="s">
        <v>2339</v>
      </c>
      <c r="F237" s="42" t="s">
        <v>970</v>
      </c>
      <c r="G237" s="42" t="s">
        <v>50</v>
      </c>
      <c r="H237" s="17">
        <v>45092.93</v>
      </c>
      <c r="I237" s="17">
        <v>3062</v>
      </c>
      <c r="J237" s="17">
        <v>4991.3950422630005</v>
      </c>
      <c r="K237" s="18">
        <v>1.2999999999999999E-3</v>
      </c>
      <c r="L237" s="18">
        <v>2.8159308298427166E-3</v>
      </c>
      <c r="M237" s="18">
        <v>2.474640911874483E-4</v>
      </c>
    </row>
    <row r="238" spans="2:13" ht="15" x14ac:dyDescent="0.25">
      <c r="B238" s="19" t="s">
        <v>2340</v>
      </c>
      <c r="C238" s="42" t="s">
        <v>2341</v>
      </c>
      <c r="D238" s="42" t="s">
        <v>102</v>
      </c>
      <c r="E238" s="42" t="s">
        <v>2342</v>
      </c>
      <c r="F238" s="42" t="s">
        <v>970</v>
      </c>
      <c r="G238" s="42" t="s">
        <v>50</v>
      </c>
      <c r="H238" s="17">
        <v>182</v>
      </c>
      <c r="I238" s="17">
        <v>10150</v>
      </c>
      <c r="J238" s="17">
        <v>66.783799999999999</v>
      </c>
      <c r="K238" s="18">
        <v>0</v>
      </c>
      <c r="L238" s="18">
        <v>3.7676553300575458E-5</v>
      </c>
      <c r="M238" s="18">
        <v>3.3110167063738312E-6</v>
      </c>
    </row>
    <row r="239" spans="2:13" ht="15" x14ac:dyDescent="0.25">
      <c r="B239" s="19" t="s">
        <v>2343</v>
      </c>
      <c r="C239" s="42" t="s">
        <v>2344</v>
      </c>
      <c r="D239" s="42" t="s">
        <v>290</v>
      </c>
      <c r="E239" s="42" t="s">
        <v>2345</v>
      </c>
      <c r="F239" s="42" t="s">
        <v>2346</v>
      </c>
      <c r="G239" s="42" t="s">
        <v>50</v>
      </c>
      <c r="H239" s="17">
        <v>5922</v>
      </c>
      <c r="I239" s="17">
        <v>10322</v>
      </c>
      <c r="J239" s="17">
        <v>2209.73</v>
      </c>
      <c r="K239" s="18">
        <v>1.1000000000000001E-3</v>
      </c>
      <c r="L239" s="18">
        <v>1.2466348145041253E-3</v>
      </c>
      <c r="M239" s="18">
        <v>1.0955430728073943E-4</v>
      </c>
    </row>
    <row r="240" spans="2:13" ht="15" x14ac:dyDescent="0.25">
      <c r="B240" s="19" t="s">
        <v>2347</v>
      </c>
      <c r="C240" s="42" t="s">
        <v>2348</v>
      </c>
      <c r="D240" s="42" t="s">
        <v>290</v>
      </c>
      <c r="E240" s="42" t="s">
        <v>2349</v>
      </c>
      <c r="F240" s="42" t="s">
        <v>2346</v>
      </c>
      <c r="G240" s="42" t="s">
        <v>51</v>
      </c>
      <c r="H240" s="17">
        <v>65</v>
      </c>
      <c r="I240" s="17">
        <v>14541</v>
      </c>
      <c r="J240" s="17">
        <v>36.69</v>
      </c>
      <c r="K240" s="18">
        <v>0</v>
      </c>
      <c r="L240" s="18">
        <v>2.0698923101083098E-5</v>
      </c>
      <c r="M240" s="18">
        <v>1.8190220226590261E-6</v>
      </c>
    </row>
    <row r="241" spans="2:13" ht="15" x14ac:dyDescent="0.25">
      <c r="B241" s="19" t="s">
        <v>2350</v>
      </c>
      <c r="C241" s="42" t="s">
        <v>2351</v>
      </c>
      <c r="D241" s="42" t="s">
        <v>290</v>
      </c>
      <c r="E241" s="42" t="s">
        <v>2352</v>
      </c>
      <c r="F241" s="42" t="s">
        <v>2346</v>
      </c>
      <c r="G241" s="42" t="s">
        <v>50</v>
      </c>
      <c r="H241" s="17">
        <v>34209</v>
      </c>
      <c r="I241" s="17">
        <v>10538.5</v>
      </c>
      <c r="J241" s="17">
        <v>6512.4800000000005</v>
      </c>
      <c r="K241" s="18">
        <v>2.9999999999999995E-2</v>
      </c>
      <c r="L241" s="18">
        <v>3.6740616712276279E-3</v>
      </c>
      <c r="M241" s="18">
        <v>3.2287665691268618E-4</v>
      </c>
    </row>
    <row r="242" spans="2:13" ht="15" x14ac:dyDescent="0.25">
      <c r="B242" s="19" t="s">
        <v>2353</v>
      </c>
      <c r="C242" s="42" t="s">
        <v>2354</v>
      </c>
      <c r="D242" s="42" t="s">
        <v>290</v>
      </c>
      <c r="E242" s="42" t="s">
        <v>2355</v>
      </c>
      <c r="F242" s="42" t="s">
        <v>2346</v>
      </c>
      <c r="G242" s="42" t="s">
        <v>50</v>
      </c>
      <c r="H242" s="17">
        <v>356455</v>
      </c>
      <c r="I242" s="17">
        <v>1496.25</v>
      </c>
      <c r="J242" s="17">
        <v>19280.439999999999</v>
      </c>
      <c r="K242" s="18">
        <v>3.5000000000000003E-2</v>
      </c>
      <c r="L242" s="18">
        <v>1.0877196645272461E-2</v>
      </c>
      <c r="M242" s="18">
        <v>9.5588838829533914E-4</v>
      </c>
    </row>
    <row r="243" spans="2:13" x14ac:dyDescent="0.2">
      <c r="B243" s="43"/>
      <c r="C243" s="44"/>
      <c r="D243" s="44"/>
      <c r="E243" s="44"/>
      <c r="F243" s="44"/>
      <c r="G243" s="44"/>
      <c r="H243" s="22"/>
      <c r="I243" s="22"/>
      <c r="J243" s="22"/>
      <c r="K243" s="22"/>
      <c r="L243" s="22"/>
      <c r="M243" s="22"/>
    </row>
    <row r="244" spans="2:13" ht="15" x14ac:dyDescent="0.25">
      <c r="B244" s="16" t="s">
        <v>2089</v>
      </c>
      <c r="C244" s="41"/>
      <c r="D244" s="41"/>
      <c r="E244" s="41"/>
      <c r="F244" s="41"/>
      <c r="G244" s="41"/>
      <c r="H244" s="17"/>
      <c r="I244" s="17"/>
      <c r="J244" s="17"/>
      <c r="K244" s="18"/>
      <c r="L244" s="18"/>
      <c r="M244" s="18"/>
    </row>
    <row r="245" spans="2:13" ht="15" x14ac:dyDescent="0.25">
      <c r="B245" s="19" t="s">
        <v>102</v>
      </c>
      <c r="C245" s="42" t="s">
        <v>102</v>
      </c>
      <c r="D245" s="42" t="s">
        <v>102</v>
      </c>
      <c r="E245" s="42" t="s">
        <v>102</v>
      </c>
      <c r="F245" s="42" t="s">
        <v>102</v>
      </c>
      <c r="G245" s="42" t="s">
        <v>102</v>
      </c>
      <c r="H245" s="17">
        <v>0</v>
      </c>
      <c r="I245" s="17">
        <v>0</v>
      </c>
      <c r="J245" s="17"/>
      <c r="K245" s="18">
        <v>0</v>
      </c>
      <c r="L245" s="18"/>
      <c r="M245" s="18"/>
    </row>
    <row r="246" spans="2:13" x14ac:dyDescent="0.2">
      <c r="B246" s="43"/>
      <c r="C246" s="44"/>
      <c r="D246" s="44"/>
      <c r="E246" s="44"/>
      <c r="F246" s="44"/>
      <c r="G246" s="44"/>
      <c r="H246" s="22"/>
      <c r="I246" s="22"/>
      <c r="J246" s="22"/>
      <c r="K246" s="22"/>
      <c r="L246" s="22"/>
      <c r="M246" s="22"/>
    </row>
    <row r="247" spans="2:13" ht="15" x14ac:dyDescent="0.25">
      <c r="B247" s="16" t="s">
        <v>2090</v>
      </c>
      <c r="C247" s="41"/>
      <c r="D247" s="41"/>
      <c r="E247" s="41"/>
      <c r="F247" s="41"/>
      <c r="G247" s="41"/>
      <c r="H247" s="17"/>
      <c r="I247" s="17"/>
      <c r="J247" s="17"/>
      <c r="K247" s="18"/>
      <c r="L247" s="18"/>
      <c r="M247" s="18"/>
    </row>
    <row r="248" spans="2:13" ht="15" x14ac:dyDescent="0.25">
      <c r="B248" s="19" t="s">
        <v>102</v>
      </c>
      <c r="C248" s="42" t="s">
        <v>102</v>
      </c>
      <c r="D248" s="42" t="s">
        <v>102</v>
      </c>
      <c r="E248" s="42" t="s">
        <v>102</v>
      </c>
      <c r="F248" s="42" t="s">
        <v>102</v>
      </c>
      <c r="G248" s="42" t="s">
        <v>102</v>
      </c>
      <c r="H248" s="17">
        <v>0</v>
      </c>
      <c r="I248" s="17">
        <v>0</v>
      </c>
      <c r="J248" s="17"/>
      <c r="K248" s="18">
        <v>0</v>
      </c>
      <c r="L248" s="18"/>
      <c r="M248" s="18"/>
    </row>
    <row r="249" spans="2:13" x14ac:dyDescent="0.2">
      <c r="B249" s="43"/>
      <c r="C249" s="44"/>
      <c r="D249" s="44"/>
      <c r="E249" s="44"/>
      <c r="F249" s="44"/>
      <c r="G249" s="44"/>
      <c r="H249" s="22"/>
      <c r="I249" s="22"/>
      <c r="J249" s="22"/>
      <c r="K249" s="22"/>
      <c r="L249" s="22"/>
      <c r="M249" s="22"/>
    </row>
    <row r="250" spans="2:13" x14ac:dyDescent="0.2">
      <c r="B250" s="46"/>
      <c r="C250" s="47"/>
      <c r="D250" s="47"/>
      <c r="E250" s="47"/>
      <c r="F250" s="47"/>
      <c r="G250" s="47"/>
      <c r="H250" s="48"/>
      <c r="I250" s="48"/>
      <c r="J250" s="48"/>
      <c r="K250" s="48"/>
      <c r="L250" s="48"/>
      <c r="M250" s="48"/>
    </row>
    <row r="252" spans="2:13" x14ac:dyDescent="0.2">
      <c r="B252" s="34" t="s">
        <v>60</v>
      </c>
    </row>
    <row r="254" spans="2:13" x14ac:dyDescent="0.2">
      <c r="B254" s="35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showGridLines="0" rightToLeft="1" zoomScale="80" zoomScaleNormal="80" workbookViewId="0"/>
  </sheetViews>
  <sheetFormatPr defaultRowHeight="14.25" x14ac:dyDescent="0.2"/>
  <cols>
    <col min="2" max="2" width="69.25" bestFit="1" customWidth="1"/>
    <col min="3" max="3" width="31.125" bestFit="1" customWidth="1"/>
    <col min="4" max="5" width="19.25" customWidth="1"/>
    <col min="6" max="6" width="20.25" bestFit="1" customWidth="1"/>
    <col min="7" max="15" width="19.25" customWidth="1"/>
  </cols>
  <sheetData>
    <row r="1" spans="2:15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x14ac:dyDescent="0.25">
      <c r="B6" s="5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ht="15" x14ac:dyDescent="0.25">
      <c r="B7" s="5" t="s">
        <v>2357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30" x14ac:dyDescent="0.2">
      <c r="B8" s="36" t="s">
        <v>62</v>
      </c>
      <c r="C8" s="37" t="s">
        <v>63</v>
      </c>
      <c r="D8" s="37" t="s">
        <v>156</v>
      </c>
      <c r="E8" s="37" t="s">
        <v>64</v>
      </c>
      <c r="F8" s="37" t="s">
        <v>277</v>
      </c>
      <c r="G8" s="37" t="s">
        <v>65</v>
      </c>
      <c r="H8" s="37" t="s">
        <v>66</v>
      </c>
      <c r="I8" s="37" t="s">
        <v>67</v>
      </c>
      <c r="J8" s="37" t="s">
        <v>159</v>
      </c>
      <c r="K8" s="37" t="s">
        <v>160</v>
      </c>
      <c r="L8" s="37" t="s">
        <v>70</v>
      </c>
      <c r="M8" s="37" t="s">
        <v>161</v>
      </c>
      <c r="N8" s="37" t="s">
        <v>71</v>
      </c>
      <c r="O8" s="37" t="s">
        <v>72</v>
      </c>
    </row>
    <row r="9" spans="2:15" x14ac:dyDescent="0.2">
      <c r="B9" s="9"/>
      <c r="C9" s="10"/>
      <c r="D9" s="10"/>
      <c r="E9" s="10"/>
      <c r="F9" s="10"/>
      <c r="G9" s="10"/>
      <c r="H9" s="10"/>
      <c r="I9" s="10"/>
      <c r="J9" s="10" t="s">
        <v>164</v>
      </c>
      <c r="K9" s="10" t="s">
        <v>165</v>
      </c>
      <c r="L9" s="10" t="s">
        <v>11</v>
      </c>
      <c r="M9" s="10" t="s">
        <v>12</v>
      </c>
      <c r="N9" s="10" t="s">
        <v>12</v>
      </c>
      <c r="O9" s="10" t="s">
        <v>12</v>
      </c>
    </row>
    <row r="10" spans="2:15" x14ac:dyDescent="0.2">
      <c r="B10" s="11"/>
      <c r="C10" s="12" t="s">
        <v>13</v>
      </c>
      <c r="D10" s="12" t="s">
        <v>14</v>
      </c>
      <c r="E10" s="12" t="s">
        <v>73</v>
      </c>
      <c r="F10" s="12" t="s">
        <v>74</v>
      </c>
      <c r="G10" s="12" t="s">
        <v>75</v>
      </c>
      <c r="H10" s="12" t="s">
        <v>76</v>
      </c>
      <c r="I10" s="12" t="s">
        <v>77</v>
      </c>
      <c r="J10" s="12" t="s">
        <v>78</v>
      </c>
      <c r="K10" s="12" t="s">
        <v>79</v>
      </c>
      <c r="L10" s="12" t="s">
        <v>80</v>
      </c>
      <c r="M10" s="12" t="s">
        <v>166</v>
      </c>
      <c r="N10" s="12" t="s">
        <v>167</v>
      </c>
      <c r="O10" s="12" t="s">
        <v>168</v>
      </c>
    </row>
    <row r="11" spans="2:15" ht="15" x14ac:dyDescent="0.25">
      <c r="B11" s="24" t="s">
        <v>2424</v>
      </c>
      <c r="C11" s="45"/>
      <c r="D11" s="45"/>
      <c r="E11" s="45"/>
      <c r="F11" s="45"/>
      <c r="G11" s="45"/>
      <c r="H11" s="45"/>
      <c r="I11" s="45"/>
      <c r="J11" s="25"/>
      <c r="K11" s="25"/>
      <c r="L11" s="25">
        <v>801397.36111814773</v>
      </c>
      <c r="M11" s="26"/>
      <c r="N11" s="26">
        <v>1</v>
      </c>
      <c r="O11" s="26">
        <v>3.9731792008033229E-2</v>
      </c>
    </row>
    <row r="12" spans="2:15" ht="15" x14ac:dyDescent="0.25">
      <c r="B12" s="13" t="s">
        <v>81</v>
      </c>
      <c r="C12" s="38"/>
      <c r="D12" s="38"/>
      <c r="E12" s="38"/>
      <c r="F12" s="38"/>
      <c r="G12" s="38"/>
      <c r="H12" s="38"/>
      <c r="I12" s="38"/>
      <c r="J12" s="40"/>
      <c r="K12" s="40"/>
      <c r="L12" s="40">
        <v>438.21699030000002</v>
      </c>
      <c r="M12" s="39"/>
      <c r="N12" s="39">
        <v>5.4681611340543824E-4</v>
      </c>
      <c r="O12" s="39">
        <v>2.1725984084465981E-5</v>
      </c>
    </row>
    <row r="13" spans="2:15" ht="15" x14ac:dyDescent="0.25">
      <c r="B13" s="16" t="s">
        <v>2358</v>
      </c>
      <c r="C13" s="41"/>
      <c r="D13" s="41"/>
      <c r="E13" s="41"/>
      <c r="F13" s="41"/>
      <c r="G13" s="41"/>
      <c r="H13" s="41"/>
      <c r="I13" s="41"/>
      <c r="J13" s="17"/>
      <c r="K13" s="17"/>
      <c r="L13" s="17">
        <v>438.21699030000002</v>
      </c>
      <c r="M13" s="18"/>
      <c r="N13" s="18">
        <v>5.4681611340543824E-4</v>
      </c>
      <c r="O13" s="18">
        <v>2.1725984084465981E-5</v>
      </c>
    </row>
    <row r="14" spans="2:15" ht="15" x14ac:dyDescent="0.25">
      <c r="B14" s="19" t="s">
        <v>2359</v>
      </c>
      <c r="C14" s="42" t="s">
        <v>2360</v>
      </c>
      <c r="D14" s="42" t="s">
        <v>174</v>
      </c>
      <c r="E14" s="42" t="s">
        <v>2361</v>
      </c>
      <c r="F14" s="42" t="s">
        <v>290</v>
      </c>
      <c r="G14" s="42" t="s">
        <v>689</v>
      </c>
      <c r="H14" s="42" t="s">
        <v>689</v>
      </c>
      <c r="I14" s="42" t="s">
        <v>88</v>
      </c>
      <c r="J14" s="17">
        <v>316791</v>
      </c>
      <c r="K14" s="17">
        <v>138.33000000000001</v>
      </c>
      <c r="L14" s="17">
        <v>438.21699030000002</v>
      </c>
      <c r="M14" s="18">
        <v>1E-3</v>
      </c>
      <c r="N14" s="18">
        <v>5.4681611340543824E-4</v>
      </c>
      <c r="O14" s="18">
        <v>2.1725984084465981E-5</v>
      </c>
    </row>
    <row r="15" spans="2:15" x14ac:dyDescent="0.2">
      <c r="B15" s="43"/>
      <c r="C15" s="44"/>
      <c r="D15" s="44"/>
      <c r="E15" s="44"/>
      <c r="F15" s="44"/>
      <c r="G15" s="44"/>
      <c r="H15" s="44"/>
      <c r="I15" s="44"/>
      <c r="J15" s="22"/>
      <c r="K15" s="22"/>
      <c r="L15" s="22"/>
      <c r="M15" s="22"/>
      <c r="N15" s="22"/>
      <c r="O15" s="22"/>
    </row>
    <row r="16" spans="2:15" ht="15" x14ac:dyDescent="0.25">
      <c r="B16" s="23" t="s">
        <v>152</v>
      </c>
      <c r="C16" s="41"/>
      <c r="D16" s="41"/>
      <c r="E16" s="41"/>
      <c r="F16" s="41"/>
      <c r="G16" s="41"/>
      <c r="H16" s="41"/>
      <c r="I16" s="41"/>
      <c r="J16" s="17"/>
      <c r="K16" s="17"/>
      <c r="L16" s="17">
        <v>800959.14412784774</v>
      </c>
      <c r="M16" s="18"/>
      <c r="N16" s="18">
        <v>0.99945318388659454</v>
      </c>
      <c r="O16" s="18">
        <v>3.9710066023948762E-2</v>
      </c>
    </row>
    <row r="17" spans="2:15" ht="15" x14ac:dyDescent="0.25">
      <c r="B17" s="16" t="s">
        <v>2362</v>
      </c>
      <c r="C17" s="41"/>
      <c r="D17" s="41"/>
      <c r="E17" s="41"/>
      <c r="F17" s="41"/>
      <c r="G17" s="41"/>
      <c r="H17" s="41"/>
      <c r="I17" s="41"/>
      <c r="J17" s="17"/>
      <c r="K17" s="17"/>
      <c r="L17" s="17">
        <v>800959.14412784786</v>
      </c>
      <c r="M17" s="18"/>
      <c r="N17" s="18">
        <v>0.99945318388659476</v>
      </c>
      <c r="O17" s="18">
        <v>3.9710066023948769E-2</v>
      </c>
    </row>
    <row r="18" spans="2:15" ht="15" x14ac:dyDescent="0.25">
      <c r="B18" s="19" t="s">
        <v>2363</v>
      </c>
      <c r="C18" s="42" t="s">
        <v>2364</v>
      </c>
      <c r="D18" s="42" t="s">
        <v>290</v>
      </c>
      <c r="E18" s="42" t="s">
        <v>2365</v>
      </c>
      <c r="F18" s="42" t="s">
        <v>985</v>
      </c>
      <c r="G18" s="42" t="s">
        <v>637</v>
      </c>
      <c r="H18" s="42" t="s">
        <v>176</v>
      </c>
      <c r="I18" s="42" t="s">
        <v>50</v>
      </c>
      <c r="J18" s="17">
        <v>604210.49</v>
      </c>
      <c r="K18" s="17">
        <v>1251</v>
      </c>
      <c r="L18" s="17">
        <v>27323.314586864999</v>
      </c>
      <c r="M18" s="18">
        <v>5.0000000000000001E-4</v>
      </c>
      <c r="N18" s="18">
        <v>3.4094590165286057E-2</v>
      </c>
      <c r="O18" s="18">
        <v>1.3546391650462808E-3</v>
      </c>
    </row>
    <row r="19" spans="2:15" ht="15" x14ac:dyDescent="0.25">
      <c r="B19" s="19" t="s">
        <v>2366</v>
      </c>
      <c r="C19" s="42" t="s">
        <v>2367</v>
      </c>
      <c r="D19" s="42" t="s">
        <v>290</v>
      </c>
      <c r="E19" s="42" t="s">
        <v>2368</v>
      </c>
      <c r="F19" s="42" t="s">
        <v>985</v>
      </c>
      <c r="G19" s="42" t="s">
        <v>651</v>
      </c>
      <c r="H19" s="42" t="s">
        <v>176</v>
      </c>
      <c r="I19" s="42" t="s">
        <v>50</v>
      </c>
      <c r="J19" s="17">
        <v>24857.760000000002</v>
      </c>
      <c r="K19" s="17">
        <v>32143</v>
      </c>
      <c r="L19" s="17">
        <v>28884.930209385995</v>
      </c>
      <c r="M19" s="18">
        <v>4.0000000000000002E-4</v>
      </c>
      <c r="N19" s="18">
        <v>3.6043206043359519E-2</v>
      </c>
      <c r="O19" s="18">
        <v>1.4320611658174467E-3</v>
      </c>
    </row>
    <row r="20" spans="2:15" ht="15" x14ac:dyDescent="0.25">
      <c r="B20" s="19" t="s">
        <v>2369</v>
      </c>
      <c r="C20" s="42" t="s">
        <v>2370</v>
      </c>
      <c r="D20" s="42" t="s">
        <v>290</v>
      </c>
      <c r="E20" s="42" t="s">
        <v>1004</v>
      </c>
      <c r="F20" s="42" t="s">
        <v>985</v>
      </c>
      <c r="G20" s="42" t="s">
        <v>2371</v>
      </c>
      <c r="H20" s="42" t="s">
        <v>176</v>
      </c>
      <c r="I20" s="42" t="s">
        <v>50</v>
      </c>
      <c r="J20" s="17">
        <v>37260.75</v>
      </c>
      <c r="K20" s="17">
        <v>120808</v>
      </c>
      <c r="L20" s="17">
        <v>162720.38751339997</v>
      </c>
      <c r="M20" s="18">
        <v>1.29E-2</v>
      </c>
      <c r="N20" s="18">
        <v>0.20304582396723236</v>
      </c>
      <c r="O20" s="18">
        <v>8.0673744459658046E-3</v>
      </c>
    </row>
    <row r="21" spans="2:15" ht="15" x14ac:dyDescent="0.25">
      <c r="B21" s="19" t="s">
        <v>2372</v>
      </c>
      <c r="C21" s="42" t="s">
        <v>2373</v>
      </c>
      <c r="D21" s="42" t="s">
        <v>290</v>
      </c>
      <c r="E21" s="42" t="s">
        <v>2374</v>
      </c>
      <c r="F21" s="42" t="s">
        <v>970</v>
      </c>
      <c r="G21" s="42" t="s">
        <v>2371</v>
      </c>
      <c r="H21" s="42" t="s">
        <v>176</v>
      </c>
      <c r="I21" s="42" t="s">
        <v>50</v>
      </c>
      <c r="J21" s="17">
        <v>3186</v>
      </c>
      <c r="K21" s="17">
        <v>1100368</v>
      </c>
      <c r="L21" s="17">
        <v>126751.9832056</v>
      </c>
      <c r="M21" s="18">
        <v>5.9000000000000007E-3</v>
      </c>
      <c r="N21" s="18">
        <v>0.15816371422629794</v>
      </c>
      <c r="O21" s="18">
        <v>6.2841277968572751E-3</v>
      </c>
    </row>
    <row r="22" spans="2:15" ht="15" x14ac:dyDescent="0.25">
      <c r="B22" s="19" t="s">
        <v>2375</v>
      </c>
      <c r="C22" s="42" t="s">
        <v>2376</v>
      </c>
      <c r="D22" s="42" t="s">
        <v>290</v>
      </c>
      <c r="E22" s="42" t="s">
        <v>2094</v>
      </c>
      <c r="F22" s="42" t="s">
        <v>985</v>
      </c>
      <c r="G22" s="42" t="s">
        <v>689</v>
      </c>
      <c r="H22" s="42" t="s">
        <v>689</v>
      </c>
      <c r="I22" s="42" t="s">
        <v>57</v>
      </c>
      <c r="J22" s="17">
        <v>3658.5499999999993</v>
      </c>
      <c r="K22" s="17">
        <v>13351300</v>
      </c>
      <c r="L22" s="17">
        <v>15886.178098304003</v>
      </c>
      <c r="M22" s="18">
        <v>0.26429999999999998</v>
      </c>
      <c r="N22" s="18">
        <v>1.9823097590612043E-2</v>
      </c>
      <c r="O22" s="18">
        <v>7.8760719042514219E-4</v>
      </c>
    </row>
    <row r="23" spans="2:15" ht="15" x14ac:dyDescent="0.25">
      <c r="B23" s="19" t="s">
        <v>2377</v>
      </c>
      <c r="C23" s="42" t="s">
        <v>2378</v>
      </c>
      <c r="D23" s="42" t="s">
        <v>290</v>
      </c>
      <c r="E23" s="42" t="s">
        <v>2379</v>
      </c>
      <c r="F23" s="42" t="s">
        <v>985</v>
      </c>
      <c r="G23" s="42" t="s">
        <v>689</v>
      </c>
      <c r="H23" s="42" t="s">
        <v>689</v>
      </c>
      <c r="I23" s="42" t="s">
        <v>50</v>
      </c>
      <c r="J23" s="17">
        <v>31631.359999999997</v>
      </c>
      <c r="K23" s="17">
        <v>8761</v>
      </c>
      <c r="L23" s="17">
        <v>10018.012189879997</v>
      </c>
      <c r="M23" s="18">
        <v>1.6999999999999999E-3</v>
      </c>
      <c r="N23" s="18">
        <v>1.2500680281630063E-2</v>
      </c>
      <c r="O23" s="18">
        <v>4.9667442890864797E-4</v>
      </c>
    </row>
    <row r="24" spans="2:15" ht="15" x14ac:dyDescent="0.25">
      <c r="B24" s="19" t="s">
        <v>2380</v>
      </c>
      <c r="C24" s="42" t="s">
        <v>2381</v>
      </c>
      <c r="D24" s="42" t="s">
        <v>290</v>
      </c>
      <c r="E24" s="42" t="s">
        <v>2382</v>
      </c>
      <c r="F24" s="42" t="s">
        <v>985</v>
      </c>
      <c r="G24" s="42" t="s">
        <v>689</v>
      </c>
      <c r="H24" s="42" t="s">
        <v>689</v>
      </c>
      <c r="I24" s="42" t="s">
        <v>50</v>
      </c>
      <c r="J24" s="17">
        <v>5297.31</v>
      </c>
      <c r="K24" s="17">
        <v>107965</v>
      </c>
      <c r="L24" s="17">
        <v>20675.671705056</v>
      </c>
      <c r="M24" s="18">
        <v>3.9000000000000003E-3</v>
      </c>
      <c r="N24" s="18">
        <v>2.5799525563957832E-2</v>
      </c>
      <c r="O24" s="18">
        <v>1.0250613836131088E-3</v>
      </c>
    </row>
    <row r="25" spans="2:15" ht="15" x14ac:dyDescent="0.25">
      <c r="B25" s="19" t="s">
        <v>2383</v>
      </c>
      <c r="C25" s="42" t="s">
        <v>2384</v>
      </c>
      <c r="D25" s="42" t="s">
        <v>290</v>
      </c>
      <c r="E25" s="42" t="s">
        <v>2385</v>
      </c>
      <c r="F25" s="42" t="s">
        <v>970</v>
      </c>
      <c r="G25" s="42" t="s">
        <v>689</v>
      </c>
      <c r="H25" s="42" t="s">
        <v>689</v>
      </c>
      <c r="I25" s="42" t="s">
        <v>51</v>
      </c>
      <c r="J25" s="17">
        <v>279927.21999999997</v>
      </c>
      <c r="K25" s="17">
        <v>2245</v>
      </c>
      <c r="L25" s="17">
        <v>24395.899951511004</v>
      </c>
      <c r="M25" s="18">
        <v>8.0000000000000004E-4</v>
      </c>
      <c r="N25" s="18">
        <v>3.0441702375301916E-2</v>
      </c>
      <c r="O25" s="18">
        <v>1.2095033871459468E-3</v>
      </c>
    </row>
    <row r="26" spans="2:15" ht="15" x14ac:dyDescent="0.25">
      <c r="B26" s="19" t="s">
        <v>2386</v>
      </c>
      <c r="C26" s="42" t="s">
        <v>2387</v>
      </c>
      <c r="D26" s="42" t="s">
        <v>290</v>
      </c>
      <c r="E26" s="42" t="s">
        <v>2388</v>
      </c>
      <c r="F26" s="42" t="s">
        <v>970</v>
      </c>
      <c r="G26" s="42" t="s">
        <v>689</v>
      </c>
      <c r="H26" s="42" t="s">
        <v>689</v>
      </c>
      <c r="I26" s="42" t="s">
        <v>50</v>
      </c>
      <c r="J26" s="17">
        <v>118336.76000000002</v>
      </c>
      <c r="K26" s="17">
        <v>3752</v>
      </c>
      <c r="L26" s="17">
        <v>16050.876711625997</v>
      </c>
      <c r="M26" s="18">
        <v>2.9999999999999997E-4</v>
      </c>
      <c r="N26" s="18">
        <v>2.0028611885159007E-2</v>
      </c>
      <c r="O26" s="18">
        <v>7.9577264163075985E-4</v>
      </c>
    </row>
    <row r="27" spans="2:15" ht="15" x14ac:dyDescent="0.25">
      <c r="B27" s="19" t="s">
        <v>2389</v>
      </c>
      <c r="C27" s="42" t="s">
        <v>2390</v>
      </c>
      <c r="D27" s="42" t="s">
        <v>290</v>
      </c>
      <c r="E27" s="42" t="s">
        <v>2391</v>
      </c>
      <c r="F27" s="42" t="s">
        <v>970</v>
      </c>
      <c r="G27" s="42" t="s">
        <v>689</v>
      </c>
      <c r="H27" s="42" t="s">
        <v>689</v>
      </c>
      <c r="I27" s="42" t="s">
        <v>50</v>
      </c>
      <c r="J27" s="17">
        <v>3053359.1599999997</v>
      </c>
      <c r="K27" s="17">
        <v>242.85</v>
      </c>
      <c r="L27" s="17">
        <v>26805.348309439003</v>
      </c>
      <c r="M27" s="18">
        <v>1.4000000000000002E-3</v>
      </c>
      <c r="N27" s="18">
        <v>3.3448261262102118E-2</v>
      </c>
      <c r="O27" s="18">
        <v>1.3289593594961963E-3</v>
      </c>
    </row>
    <row r="28" spans="2:15" ht="15" x14ac:dyDescent="0.25">
      <c r="B28" s="19" t="s">
        <v>2392</v>
      </c>
      <c r="C28" s="42" t="s">
        <v>2393</v>
      </c>
      <c r="D28" s="42" t="s">
        <v>290</v>
      </c>
      <c r="E28" s="42" t="s">
        <v>2394</v>
      </c>
      <c r="F28" s="42" t="s">
        <v>970</v>
      </c>
      <c r="G28" s="42" t="s">
        <v>689</v>
      </c>
      <c r="H28" s="42" t="s">
        <v>689</v>
      </c>
      <c r="I28" s="42" t="s">
        <v>51</v>
      </c>
      <c r="J28" s="17">
        <v>370876.3600000001</v>
      </c>
      <c r="K28" s="17">
        <v>2012</v>
      </c>
      <c r="L28" s="17">
        <v>28968.104442442993</v>
      </c>
      <c r="M28" s="18">
        <v>1.41E-2</v>
      </c>
      <c r="N28" s="18">
        <v>3.6146992550643436E-2</v>
      </c>
      <c r="O28" s="18">
        <v>1.4361847897380914E-3</v>
      </c>
    </row>
    <row r="29" spans="2:15" ht="15" x14ac:dyDescent="0.25">
      <c r="B29" s="19" t="s">
        <v>2395</v>
      </c>
      <c r="C29" s="42" t="s">
        <v>2396</v>
      </c>
      <c r="D29" s="42" t="s">
        <v>290</v>
      </c>
      <c r="E29" s="42" t="s">
        <v>2397</v>
      </c>
      <c r="F29" s="42" t="s">
        <v>970</v>
      </c>
      <c r="G29" s="42" t="s">
        <v>689</v>
      </c>
      <c r="H29" s="42" t="s">
        <v>689</v>
      </c>
      <c r="I29" s="42" t="s">
        <v>52</v>
      </c>
      <c r="J29" s="17">
        <v>399727.31000000006</v>
      </c>
      <c r="K29" s="17">
        <v>1799.48</v>
      </c>
      <c r="L29" s="17">
        <v>32341.072457676994</v>
      </c>
      <c r="M29" s="18">
        <v>7.2700000000000001E-2</v>
      </c>
      <c r="N29" s="18">
        <v>4.0355850950835666E-2</v>
      </c>
      <c r="O29" s="18">
        <v>1.6034102762857924E-3</v>
      </c>
    </row>
    <row r="30" spans="2:15" ht="15" x14ac:dyDescent="0.25">
      <c r="B30" s="19" t="s">
        <v>2398</v>
      </c>
      <c r="C30" s="42" t="s">
        <v>2399</v>
      </c>
      <c r="D30" s="42" t="s">
        <v>290</v>
      </c>
      <c r="E30" s="42" t="s">
        <v>2397</v>
      </c>
      <c r="F30" s="42" t="s">
        <v>970</v>
      </c>
      <c r="G30" s="42" t="s">
        <v>689</v>
      </c>
      <c r="H30" s="42" t="s">
        <v>689</v>
      </c>
      <c r="I30" s="42" t="s">
        <v>52</v>
      </c>
      <c r="J30" s="17">
        <v>1977531.35</v>
      </c>
      <c r="K30" s="17">
        <v>396.37</v>
      </c>
      <c r="L30" s="17">
        <v>35242.668303863</v>
      </c>
      <c r="M30" s="18">
        <v>0.26080000000000003</v>
      </c>
      <c r="N30" s="18">
        <v>4.3976521528210112E-2</v>
      </c>
      <c r="O30" s="18">
        <v>1.7472660065956398E-3</v>
      </c>
    </row>
    <row r="31" spans="2:15" ht="15" x14ac:dyDescent="0.25">
      <c r="B31" s="19" t="s">
        <v>2400</v>
      </c>
      <c r="C31" s="42" t="s">
        <v>2401</v>
      </c>
      <c r="D31" s="42" t="s">
        <v>290</v>
      </c>
      <c r="E31" s="42" t="s">
        <v>2402</v>
      </c>
      <c r="F31" s="42" t="s">
        <v>985</v>
      </c>
      <c r="G31" s="42" t="s">
        <v>689</v>
      </c>
      <c r="H31" s="42" t="s">
        <v>689</v>
      </c>
      <c r="I31" s="42" t="s">
        <v>50</v>
      </c>
      <c r="J31" s="17">
        <v>72239.929999999993</v>
      </c>
      <c r="K31" s="17">
        <v>27837.31</v>
      </c>
      <c r="L31" s="17">
        <v>72699.809462689009</v>
      </c>
      <c r="M31" s="18">
        <v>2.5000000000000001E-3</v>
      </c>
      <c r="N31" s="18">
        <v>9.0716307527210688E-2</v>
      </c>
      <c r="O31" s="18">
        <v>3.6043214624079142E-3</v>
      </c>
    </row>
    <row r="32" spans="2:15" ht="15" x14ac:dyDescent="0.25">
      <c r="B32" s="19" t="s">
        <v>2403</v>
      </c>
      <c r="C32" s="42" t="s">
        <v>2404</v>
      </c>
      <c r="D32" s="42" t="s">
        <v>290</v>
      </c>
      <c r="E32" s="42" t="s">
        <v>2405</v>
      </c>
      <c r="F32" s="42" t="s">
        <v>970</v>
      </c>
      <c r="G32" s="42" t="s">
        <v>689</v>
      </c>
      <c r="H32" s="42" t="s">
        <v>689</v>
      </c>
      <c r="I32" s="42" t="s">
        <v>50</v>
      </c>
      <c r="J32" s="17">
        <v>6704.39</v>
      </c>
      <c r="K32" s="17">
        <v>25745</v>
      </c>
      <c r="L32" s="17">
        <v>6239.8342529040001</v>
      </c>
      <c r="M32" s="18">
        <v>0</v>
      </c>
      <c r="N32" s="18">
        <v>7.7861926625237277E-3</v>
      </c>
      <c r="O32" s="18">
        <v>3.0935938740186719E-4</v>
      </c>
    </row>
    <row r="33" spans="2:15" ht="15" x14ac:dyDescent="0.25">
      <c r="B33" s="19" t="s">
        <v>2406</v>
      </c>
      <c r="C33" s="42" t="s">
        <v>2407</v>
      </c>
      <c r="D33" s="42" t="s">
        <v>290</v>
      </c>
      <c r="E33" s="42" t="s">
        <v>2405</v>
      </c>
      <c r="F33" s="42" t="s">
        <v>970</v>
      </c>
      <c r="G33" s="42" t="s">
        <v>689</v>
      </c>
      <c r="H33" s="42" t="s">
        <v>689</v>
      </c>
      <c r="I33" s="42" t="s">
        <v>57</v>
      </c>
      <c r="J33" s="17">
        <v>101080.64</v>
      </c>
      <c r="K33" s="17">
        <v>1627764</v>
      </c>
      <c r="L33" s="17">
        <v>53510.249583097</v>
      </c>
      <c r="M33" s="18">
        <v>1.06E-2</v>
      </c>
      <c r="N33" s="18">
        <v>6.6771182660792586E-2</v>
      </c>
      <c r="O33" s="18">
        <v>2.6529387416090056E-3</v>
      </c>
    </row>
    <row r="34" spans="2:15" ht="15" x14ac:dyDescent="0.25">
      <c r="B34" s="19" t="s">
        <v>2408</v>
      </c>
      <c r="C34" s="42" t="s">
        <v>2409</v>
      </c>
      <c r="D34" s="42" t="s">
        <v>290</v>
      </c>
      <c r="E34" s="42" t="s">
        <v>2405</v>
      </c>
      <c r="F34" s="42" t="s">
        <v>985</v>
      </c>
      <c r="G34" s="42" t="s">
        <v>689</v>
      </c>
      <c r="H34" s="42" t="s">
        <v>689</v>
      </c>
      <c r="I34" s="42" t="s">
        <v>57</v>
      </c>
      <c r="J34" s="17">
        <v>22268.6</v>
      </c>
      <c r="K34" s="17">
        <v>1019225</v>
      </c>
      <c r="L34" s="17">
        <v>7381.3789056360001</v>
      </c>
      <c r="M34" s="18">
        <v>2.9999999999999997E-4</v>
      </c>
      <c r="N34" s="18">
        <v>9.2106354023142149E-3</v>
      </c>
      <c r="O34" s="18">
        <v>3.6595505006657578E-4</v>
      </c>
    </row>
    <row r="35" spans="2:15" ht="15" x14ac:dyDescent="0.25">
      <c r="B35" s="19" t="s">
        <v>2410</v>
      </c>
      <c r="C35" s="42" t="s">
        <v>2411</v>
      </c>
      <c r="D35" s="42" t="s">
        <v>290</v>
      </c>
      <c r="E35" s="42" t="s">
        <v>2412</v>
      </c>
      <c r="F35" s="42" t="s">
        <v>970</v>
      </c>
      <c r="G35" s="42" t="s">
        <v>689</v>
      </c>
      <c r="H35" s="42" t="s">
        <v>689</v>
      </c>
      <c r="I35" s="42" t="s">
        <v>50</v>
      </c>
      <c r="J35" s="17">
        <v>60468.210000000014</v>
      </c>
      <c r="K35" s="17">
        <v>16855</v>
      </c>
      <c r="L35" s="17">
        <v>36843.166126677992</v>
      </c>
      <c r="M35" s="18">
        <v>1.2999999999999999E-3</v>
      </c>
      <c r="N35" s="18">
        <v>4.5973655410185846E-2</v>
      </c>
      <c r="O35" s="18">
        <v>1.8266157146064955E-3</v>
      </c>
    </row>
    <row r="36" spans="2:15" ht="15" x14ac:dyDescent="0.25">
      <c r="B36" s="19" t="s">
        <v>2413</v>
      </c>
      <c r="C36" s="42" t="s">
        <v>2414</v>
      </c>
      <c r="D36" s="42" t="s">
        <v>290</v>
      </c>
      <c r="E36" s="42" t="s">
        <v>2415</v>
      </c>
      <c r="F36" s="42" t="s">
        <v>985</v>
      </c>
      <c r="G36" s="42" t="s">
        <v>689</v>
      </c>
      <c r="H36" s="42" t="s">
        <v>689</v>
      </c>
      <c r="I36" s="42" t="s">
        <v>50</v>
      </c>
      <c r="J36" s="17">
        <v>110983.17</v>
      </c>
      <c r="K36" s="17">
        <v>4608.21</v>
      </c>
      <c r="L36" s="17">
        <v>18489.021472348006</v>
      </c>
      <c r="M36" s="18">
        <v>1E-3</v>
      </c>
      <c r="N36" s="18">
        <v>2.3070978729641988E-2</v>
      </c>
      <c r="O36" s="18">
        <v>9.166513283078941E-4</v>
      </c>
    </row>
    <row r="37" spans="2:15" ht="15" x14ac:dyDescent="0.25">
      <c r="B37" s="19" t="s">
        <v>2416</v>
      </c>
      <c r="C37" s="42" t="s">
        <v>2417</v>
      </c>
      <c r="D37" s="42" t="s">
        <v>290</v>
      </c>
      <c r="E37" s="42" t="s">
        <v>2418</v>
      </c>
      <c r="F37" s="42" t="s">
        <v>970</v>
      </c>
      <c r="G37" s="42" t="s">
        <v>689</v>
      </c>
      <c r="H37" s="42" t="s">
        <v>689</v>
      </c>
      <c r="I37" s="42" t="s">
        <v>57</v>
      </c>
      <c r="J37" s="17">
        <v>56183.780000000006</v>
      </c>
      <c r="K37" s="17">
        <v>1403100</v>
      </c>
      <c r="L37" s="17">
        <v>25636.969415875003</v>
      </c>
      <c r="M37" s="18">
        <v>2.3999999999999998E-3</v>
      </c>
      <c r="N37" s="18">
        <v>3.1990334208369595E-2</v>
      </c>
      <c r="O37" s="18">
        <v>1.2710333050344109E-3</v>
      </c>
    </row>
    <row r="38" spans="2:15" ht="15" x14ac:dyDescent="0.25">
      <c r="B38" s="19" t="s">
        <v>2419</v>
      </c>
      <c r="C38" s="42" t="s">
        <v>2420</v>
      </c>
      <c r="D38" s="42" t="s">
        <v>290</v>
      </c>
      <c r="E38" s="42" t="s">
        <v>2421</v>
      </c>
      <c r="F38" s="42" t="s">
        <v>970</v>
      </c>
      <c r="G38" s="42" t="s">
        <v>689</v>
      </c>
      <c r="H38" s="42" t="s">
        <v>689</v>
      </c>
      <c r="I38" s="42" t="s">
        <v>50</v>
      </c>
      <c r="J38" s="17">
        <v>39539.700000000004</v>
      </c>
      <c r="K38" s="17">
        <v>16217</v>
      </c>
      <c r="L38" s="17">
        <v>23181.021160770997</v>
      </c>
      <c r="M38" s="18">
        <v>2.0000000000000001E-4</v>
      </c>
      <c r="N38" s="18">
        <v>2.892575179986584E-2</v>
      </c>
      <c r="O38" s="18">
        <v>1.1492719541882624E-3</v>
      </c>
    </row>
    <row r="39" spans="2:15" ht="15" x14ac:dyDescent="0.25">
      <c r="B39" s="19" t="s">
        <v>2422</v>
      </c>
      <c r="C39" s="42" t="s">
        <v>2423</v>
      </c>
      <c r="D39" s="42" t="s">
        <v>290</v>
      </c>
      <c r="E39" s="42" t="s">
        <v>2122</v>
      </c>
      <c r="F39" s="42" t="s">
        <v>985</v>
      </c>
      <c r="G39" s="42" t="s">
        <v>689</v>
      </c>
      <c r="H39" s="42" t="s">
        <v>689</v>
      </c>
      <c r="I39" s="42" t="s">
        <v>50</v>
      </c>
      <c r="J39" s="17">
        <v>16884</v>
      </c>
      <c r="K39" s="17">
        <v>1496.25</v>
      </c>
      <c r="L39" s="17">
        <v>913.2460628</v>
      </c>
      <c r="M39" s="18">
        <v>1.7000000000000001E-3</v>
      </c>
      <c r="N39" s="18">
        <v>1.1395670950622991E-3</v>
      </c>
      <c r="O39" s="18">
        <v>4.5277042800213901E-5</v>
      </c>
    </row>
    <row r="40" spans="2:15" x14ac:dyDescent="0.2">
      <c r="B40" s="43"/>
      <c r="C40" s="44"/>
      <c r="D40" s="44"/>
      <c r="E40" s="44"/>
      <c r="F40" s="44"/>
      <c r="G40" s="44"/>
      <c r="H40" s="44"/>
      <c r="I40" s="44"/>
      <c r="J40" s="22"/>
      <c r="K40" s="22"/>
      <c r="L40" s="22"/>
      <c r="M40" s="22"/>
      <c r="N40" s="22"/>
      <c r="O40" s="22"/>
    </row>
    <row r="41" spans="2:15" x14ac:dyDescent="0.2">
      <c r="B41" s="46"/>
      <c r="C41" s="47"/>
      <c r="D41" s="47"/>
      <c r="E41" s="47"/>
      <c r="F41" s="47"/>
      <c r="G41" s="47"/>
      <c r="H41" s="47"/>
      <c r="I41" s="47"/>
      <c r="J41" s="48"/>
      <c r="K41" s="48"/>
      <c r="L41" s="48"/>
      <c r="M41" s="48"/>
      <c r="N41" s="48"/>
      <c r="O41" s="48"/>
    </row>
    <row r="43" spans="2:15" x14ac:dyDescent="0.2">
      <c r="B43" s="34" t="s">
        <v>60</v>
      </c>
    </row>
    <row r="45" spans="2:15" x14ac:dyDescent="0.2">
      <c r="B45" s="35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2" width="19.25" customWidth="1"/>
  </cols>
  <sheetData>
    <row r="1" spans="2:12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15" x14ac:dyDescent="0.25">
      <c r="B7" s="5" t="s">
        <v>2425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30" x14ac:dyDescent="0.2">
      <c r="B8" s="36" t="s">
        <v>2426</v>
      </c>
      <c r="C8" s="37" t="s">
        <v>63</v>
      </c>
      <c r="D8" s="37" t="s">
        <v>156</v>
      </c>
      <c r="E8" s="37" t="s">
        <v>277</v>
      </c>
      <c r="F8" s="37" t="s">
        <v>67</v>
      </c>
      <c r="G8" s="37" t="s">
        <v>159</v>
      </c>
      <c r="H8" s="37" t="s">
        <v>160</v>
      </c>
      <c r="I8" s="37" t="s">
        <v>70</v>
      </c>
      <c r="J8" s="37" t="s">
        <v>161</v>
      </c>
      <c r="K8" s="37" t="s">
        <v>71</v>
      </c>
      <c r="L8" s="37" t="s">
        <v>72</v>
      </c>
    </row>
    <row r="9" spans="2:12" x14ac:dyDescent="0.2">
      <c r="B9" s="9"/>
      <c r="C9" s="10"/>
      <c r="D9" s="10"/>
      <c r="E9" s="10"/>
      <c r="F9" s="10"/>
      <c r="G9" s="10" t="s">
        <v>164</v>
      </c>
      <c r="H9" s="10" t="s">
        <v>165</v>
      </c>
      <c r="I9" s="10" t="s">
        <v>11</v>
      </c>
      <c r="J9" s="10" t="s">
        <v>12</v>
      </c>
      <c r="K9" s="10" t="s">
        <v>12</v>
      </c>
      <c r="L9" s="10" t="s">
        <v>12</v>
      </c>
    </row>
    <row r="10" spans="2:12" x14ac:dyDescent="0.2">
      <c r="B10" s="11"/>
      <c r="C10" s="12" t="s">
        <v>13</v>
      </c>
      <c r="D10" s="12" t="s">
        <v>14</v>
      </c>
      <c r="E10" s="12" t="s">
        <v>73</v>
      </c>
      <c r="F10" s="12" t="s">
        <v>73</v>
      </c>
      <c r="G10" s="12" t="s">
        <v>74</v>
      </c>
      <c r="H10" s="12" t="s">
        <v>75</v>
      </c>
      <c r="I10" s="12" t="s">
        <v>76</v>
      </c>
      <c r="J10" s="12" t="s">
        <v>77</v>
      </c>
      <c r="K10" s="12" t="s">
        <v>78</v>
      </c>
      <c r="L10" s="12" t="s">
        <v>79</v>
      </c>
    </row>
    <row r="11" spans="2:12" ht="15" x14ac:dyDescent="0.25">
      <c r="B11" s="24" t="s">
        <v>2438</v>
      </c>
      <c r="C11" s="45"/>
      <c r="D11" s="45"/>
      <c r="E11" s="45"/>
      <c r="F11" s="45"/>
      <c r="G11" s="25"/>
      <c r="H11" s="25"/>
      <c r="I11" s="25">
        <v>484.25317799999999</v>
      </c>
      <c r="J11" s="26"/>
      <c r="K11" s="26">
        <v>1</v>
      </c>
      <c r="L11" s="26">
        <v>2.4008372726209361E-5</v>
      </c>
    </row>
    <row r="12" spans="2:12" ht="15" x14ac:dyDescent="0.25">
      <c r="B12" s="13" t="s">
        <v>2427</v>
      </c>
      <c r="C12" s="38"/>
      <c r="D12" s="38"/>
      <c r="E12" s="38"/>
      <c r="F12" s="38"/>
      <c r="G12" s="40"/>
      <c r="H12" s="40"/>
      <c r="I12" s="40">
        <v>484.25317799999993</v>
      </c>
      <c r="J12" s="39"/>
      <c r="K12" s="39">
        <v>0.99999999999999989</v>
      </c>
      <c r="L12" s="39">
        <v>2.4008372726209358E-5</v>
      </c>
    </row>
    <row r="13" spans="2:12" ht="15" x14ac:dyDescent="0.25">
      <c r="B13" s="16" t="s">
        <v>2428</v>
      </c>
      <c r="C13" s="41"/>
      <c r="D13" s="41"/>
      <c r="E13" s="41"/>
      <c r="F13" s="41"/>
      <c r="G13" s="17"/>
      <c r="H13" s="17"/>
      <c r="I13" s="17">
        <v>484.25317799999993</v>
      </c>
      <c r="J13" s="18"/>
      <c r="K13" s="18">
        <v>0.99999999999999989</v>
      </c>
      <c r="L13" s="18">
        <v>2.4008372726209358E-5</v>
      </c>
    </row>
    <row r="14" spans="2:12" ht="15" x14ac:dyDescent="0.25">
      <c r="B14" s="19" t="s">
        <v>2429</v>
      </c>
      <c r="C14" s="42" t="s">
        <v>2430</v>
      </c>
      <c r="D14" s="42" t="s">
        <v>174</v>
      </c>
      <c r="E14" s="42" t="s">
        <v>331</v>
      </c>
      <c r="F14" s="42" t="s">
        <v>88</v>
      </c>
      <c r="G14" s="17">
        <v>5886.8899999999985</v>
      </c>
      <c r="H14" s="17">
        <v>830</v>
      </c>
      <c r="I14" s="17">
        <v>48.857186999999996</v>
      </c>
      <c r="J14" s="18">
        <v>1.9600000000000003E-2</v>
      </c>
      <c r="K14" s="18">
        <v>0.10089182522618365</v>
      </c>
      <c r="L14" s="18">
        <v>2.4222485450577889E-6</v>
      </c>
    </row>
    <row r="15" spans="2:12" ht="15" x14ac:dyDescent="0.25">
      <c r="B15" s="19" t="s">
        <v>2431</v>
      </c>
      <c r="C15" s="42" t="s">
        <v>2432</v>
      </c>
      <c r="D15" s="42" t="s">
        <v>174</v>
      </c>
      <c r="E15" s="42" t="s">
        <v>331</v>
      </c>
      <c r="F15" s="42" t="s">
        <v>88</v>
      </c>
      <c r="G15" s="17">
        <v>10291.460000000001</v>
      </c>
      <c r="H15" s="17">
        <v>7.5</v>
      </c>
      <c r="I15" s="17">
        <v>0.772675</v>
      </c>
      <c r="J15" s="18">
        <v>1.29E-2</v>
      </c>
      <c r="K15" s="18">
        <v>1.5956012992856393E-3</v>
      </c>
      <c r="L15" s="18">
        <v>3.8307790715673563E-8</v>
      </c>
    </row>
    <row r="16" spans="2:12" ht="15" x14ac:dyDescent="0.25">
      <c r="B16" s="19" t="s">
        <v>2433</v>
      </c>
      <c r="C16" s="42" t="s">
        <v>2434</v>
      </c>
      <c r="D16" s="42" t="s">
        <v>174</v>
      </c>
      <c r="E16" s="42" t="s">
        <v>408</v>
      </c>
      <c r="F16" s="42" t="s">
        <v>88</v>
      </c>
      <c r="G16" s="17">
        <v>184596.84</v>
      </c>
      <c r="H16" s="17">
        <v>119</v>
      </c>
      <c r="I16" s="17">
        <v>219.67</v>
      </c>
      <c r="J16" s="18">
        <v>1.7999999999999999E-2</v>
      </c>
      <c r="K16" s="18">
        <v>0.45362634667107954</v>
      </c>
      <c r="L16" s="18">
        <v>1.0890830409307938E-5</v>
      </c>
    </row>
    <row r="17" spans="2:12" ht="15" x14ac:dyDescent="0.25">
      <c r="B17" s="19" t="s">
        <v>2435</v>
      </c>
      <c r="C17" s="42" t="s">
        <v>2436</v>
      </c>
      <c r="D17" s="42" t="s">
        <v>174</v>
      </c>
      <c r="E17" s="42" t="s">
        <v>347</v>
      </c>
      <c r="F17" s="42" t="s">
        <v>88</v>
      </c>
      <c r="G17" s="17">
        <v>69902.880000000005</v>
      </c>
      <c r="H17" s="17">
        <v>307.5</v>
      </c>
      <c r="I17" s="17">
        <v>214.95331599999997</v>
      </c>
      <c r="J17" s="18">
        <v>2.12E-2</v>
      </c>
      <c r="K17" s="18">
        <v>0.44388622680345108</v>
      </c>
      <c r="L17" s="18">
        <v>1.0656985981127957E-5</v>
      </c>
    </row>
    <row r="18" spans="2:12" x14ac:dyDescent="0.2">
      <c r="B18" s="43"/>
      <c r="C18" s="44"/>
      <c r="D18" s="44"/>
      <c r="E18" s="44"/>
      <c r="F18" s="44"/>
      <c r="G18" s="22"/>
      <c r="H18" s="22"/>
      <c r="I18" s="22"/>
      <c r="J18" s="22"/>
      <c r="K18" s="22"/>
      <c r="L18" s="22"/>
    </row>
    <row r="19" spans="2:12" ht="15" x14ac:dyDescent="0.25">
      <c r="B19" s="23" t="s">
        <v>283</v>
      </c>
      <c r="C19" s="41"/>
      <c r="D19" s="41"/>
      <c r="E19" s="41"/>
      <c r="F19" s="41"/>
      <c r="G19" s="17"/>
      <c r="H19" s="17"/>
      <c r="I19" s="17"/>
      <c r="J19" s="18"/>
      <c r="K19" s="18"/>
      <c r="L19" s="18"/>
    </row>
    <row r="20" spans="2:12" ht="15" x14ac:dyDescent="0.25">
      <c r="B20" s="16" t="s">
        <v>2437</v>
      </c>
      <c r="C20" s="41"/>
      <c r="D20" s="41"/>
      <c r="E20" s="41"/>
      <c r="F20" s="41"/>
      <c r="G20" s="17"/>
      <c r="H20" s="17"/>
      <c r="I20" s="17"/>
      <c r="J20" s="18"/>
      <c r="K20" s="18"/>
      <c r="L20" s="18"/>
    </row>
    <row r="21" spans="2:12" ht="15" x14ac:dyDescent="0.25">
      <c r="B21" s="19" t="s">
        <v>102</v>
      </c>
      <c r="C21" s="42" t="s">
        <v>102</v>
      </c>
      <c r="D21" s="42" t="s">
        <v>102</v>
      </c>
      <c r="E21" s="42" t="s">
        <v>102</v>
      </c>
      <c r="F21" s="42" t="s">
        <v>102</v>
      </c>
      <c r="G21" s="17">
        <v>0</v>
      </c>
      <c r="H21" s="17">
        <v>0</v>
      </c>
      <c r="I21" s="17"/>
      <c r="J21" s="18">
        <v>0</v>
      </c>
      <c r="K21" s="18"/>
      <c r="L21" s="18"/>
    </row>
    <row r="22" spans="2:12" x14ac:dyDescent="0.2">
      <c r="B22" s="43"/>
      <c r="C22" s="44"/>
      <c r="D22" s="44"/>
      <c r="E22" s="44"/>
      <c r="F22" s="44"/>
      <c r="G22" s="22"/>
      <c r="H22" s="22"/>
      <c r="I22" s="22"/>
      <c r="J22" s="22"/>
      <c r="K22" s="22"/>
      <c r="L22" s="22"/>
    </row>
    <row r="23" spans="2:12" x14ac:dyDescent="0.2">
      <c r="B23" s="46"/>
      <c r="C23" s="47"/>
      <c r="D23" s="47"/>
      <c r="E23" s="47"/>
      <c r="F23" s="47"/>
      <c r="G23" s="48"/>
      <c r="H23" s="48"/>
      <c r="I23" s="48"/>
      <c r="J23" s="48"/>
      <c r="K23" s="48"/>
      <c r="L23" s="48"/>
    </row>
    <row r="25" spans="2:12" x14ac:dyDescent="0.2">
      <c r="B25" s="34" t="s">
        <v>60</v>
      </c>
    </row>
    <row r="27" spans="2:12" x14ac:dyDescent="0.2">
      <c r="B27" s="3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59</vt:i4>
      </vt:variant>
    </vt:vector>
  </HeadingPairs>
  <TitlesOfParts>
    <vt:vector size="8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Company>Menora Mivtahim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קובי פסי</dc:creator>
  <cp:lastModifiedBy>שרון לוי</cp:lastModifiedBy>
  <cp:lastPrinted>2017-04-24T04:40:20Z</cp:lastPrinted>
  <dcterms:created xsi:type="dcterms:W3CDTF">2017-04-23T15:38:58Z</dcterms:created>
  <dcterms:modified xsi:type="dcterms:W3CDTF">2017-06-01T09:10:34Z</dcterms:modified>
</cp:coreProperties>
</file>