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265" windowHeight="12075" activeTab="0"/>
  </bookViews>
  <sheets>
    <sheet name="מנורה ביטוח כהלכה" sheetId="1" r:id="rId1"/>
  </sheets>
  <externalReferences>
    <externalReference r:id="rId4"/>
  </externalReferences>
  <definedNames>
    <definedName name="_xlfn.COMPOUNDVALUE" hidden="1">#NAME?</definedName>
    <definedName name="Date_Migbalot">'[1]PRM'!$G$6</definedName>
    <definedName name="_xlnm.Print_Area" localSheetId="0">'מנורה ביטוח כהלכה'!$A$1:$G$18</definedName>
  </definedNames>
  <calcPr fullCalcOnLoad="1"/>
</workbook>
</file>

<file path=xl/sharedStrings.xml><?xml version="1.0" encoding="utf-8"?>
<sst xmlns="http://schemas.openxmlformats.org/spreadsheetml/2006/main" count="37" uniqueCount="31">
  <si>
    <t>אפיק השקעה</t>
  </si>
  <si>
    <t>טווח סטייה</t>
  </si>
  <si>
    <t>מ</t>
  </si>
  <si>
    <t>סה"כ מניות 
(כולל תעודות סל, אופציות וקרנות נאמנות)</t>
  </si>
  <si>
    <t xml:space="preserve"> +/- 6%</t>
  </si>
  <si>
    <t>אג"ח ממשלתי בישראל ובחו"ל</t>
  </si>
  <si>
    <t xml:space="preserve"> +/- 5%</t>
  </si>
  <si>
    <t>אגח ממשלתי כללי</t>
  </si>
  <si>
    <t/>
  </si>
  <si>
    <t>ריבית בנק ישראל</t>
  </si>
  <si>
    <t>סה"כ תיק</t>
  </si>
  <si>
    <t>עד</t>
  </si>
  <si>
    <t>MSCI AC World</t>
  </si>
  <si>
    <t>מניות ואופציות בישראל</t>
  </si>
  <si>
    <t>מניות ואופציות בחו"ל</t>
  </si>
  <si>
    <t>חשיפה למט"ח</t>
  </si>
  <si>
    <t>מובהר כי תיק הנכסים אינו תואם בהכרח במלואו להרכב מדד הייחוס. אין בציון מדד הייחוס בכדי להוות מצג, הצהרה או התחייבות כלשהי לגבי התשואה שתושג בפועל בתיק.</t>
  </si>
  <si>
    <t>מזומן</t>
  </si>
  <si>
    <t>ML GLOBAL CORPORATE INDEX -25% ,
 תל בונד 60 - 75%</t>
  </si>
  <si>
    <t>אחר**</t>
  </si>
  <si>
    <t>*אג"ח קונצרני 
(כולל קרנות נאמנות ותעודות סל)</t>
  </si>
  <si>
    <t>שיעור חשיפה ליום 31/12/2016</t>
  </si>
  <si>
    <t>שיעור חשיפה צפוי לשנת 2017</t>
  </si>
  <si>
    <t>גבולות שיעור החשיפה הצפוייה לשנת 2017</t>
  </si>
  <si>
    <t>מדד ייחוס צפוי לשנת 2017</t>
  </si>
  <si>
    <t xml:space="preserve">הדוח מציג שיעורי חשיפה ולכן ככל שיש השקעה (חיובית או שלילית) בחוזים עתידיים ו/או אופציות ו/או נגזרים, תתכן חשיפה שונה ממאה אחוז. </t>
  </si>
  <si>
    <t>**בסעיף אחר נכללים נכסים אשר לא נכללו באפיקים שלעיל, לרבות: קרנות השקעה, קרנות נדל"ן/נדל"ן מניב, מניות או הלוואות לא סחירות של נכסי נדל"ן המוחזקים באמצעות שותפות/חברות בחו"ל וקרנות גידור.</t>
  </si>
  <si>
    <t>מנורה ביטוח כהלכה</t>
  </si>
  <si>
    <t>*קונצרני - כל נכסי החוב שאינם ממשלתיים, לרבות פקדונות.</t>
  </si>
  <si>
    <t>מדד ת"א 125</t>
  </si>
  <si>
    <t xml:space="preserve">מדד ת"א 125 - 40% , 60% - מדד MSCI AC WORLD   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</si>
</sst>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8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8"/>
      <name val="Arial"/>
      <family val="2"/>
    </font>
    <font>
      <b/>
      <sz val="11"/>
      <color indexed="51"/>
      <name val="Arial"/>
      <family val="2"/>
    </font>
    <font>
      <b/>
      <sz val="12"/>
      <color indexed="5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FFC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C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10" fontId="41" fillId="33" borderId="10" xfId="39" applyNumberFormat="1" applyFont="1" applyFill="1" applyBorder="1" applyAlignment="1" applyProtection="1">
      <alignment horizontal="center" vertical="center" wrapText="1"/>
      <protection/>
    </xf>
    <xf numFmtId="10" fontId="42" fillId="33" borderId="10" xfId="3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5" fillId="0" borderId="0" xfId="36" applyFont="1" applyBorder="1" applyAlignment="1" applyProtection="1">
      <alignment horizontal="right" vertical="center" wrapText="1" readingOrder="2"/>
      <protection/>
    </xf>
    <xf numFmtId="0" fontId="0" fillId="0" borderId="0" xfId="0" applyFont="1" applyFill="1" applyBorder="1" applyAlignment="1" applyProtection="1">
      <alignment/>
      <protection/>
    </xf>
    <xf numFmtId="0" fontId="43" fillId="34" borderId="10" xfId="37" applyFont="1" applyFill="1" applyBorder="1" applyAlignment="1" applyProtection="1">
      <alignment horizontal="center" vertical="center" wrapText="1"/>
      <protection/>
    </xf>
    <xf numFmtId="0" fontId="42" fillId="33" borderId="10" xfId="37" applyFont="1" applyFill="1" applyBorder="1" applyAlignment="1" applyProtection="1">
      <alignment horizontal="center" vertical="center" wrapText="1"/>
      <protection/>
    </xf>
    <xf numFmtId="164" fontId="44" fillId="33" borderId="10" xfId="39" applyNumberFormat="1" applyFont="1" applyFill="1" applyBorder="1" applyAlignment="1" applyProtection="1">
      <alignment horizontal="center" wrapText="1"/>
      <protection/>
    </xf>
    <xf numFmtId="9" fontId="42" fillId="0" borderId="10" xfId="39" applyNumberFormat="1" applyFont="1" applyFill="1" applyBorder="1" applyAlignment="1" applyProtection="1">
      <alignment horizontal="center" vertical="center" wrapText="1"/>
      <protection/>
    </xf>
    <xf numFmtId="164" fontId="3" fillId="33" borderId="10" xfId="39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wrapText="1"/>
      <protection/>
    </xf>
    <xf numFmtId="0" fontId="41" fillId="33" borderId="10" xfId="37" applyFont="1" applyFill="1" applyBorder="1" applyAlignment="1" applyProtection="1">
      <alignment horizontal="center" vertical="center" wrapText="1"/>
      <protection/>
    </xf>
    <xf numFmtId="164" fontId="42" fillId="0" borderId="10" xfId="39" applyNumberFormat="1" applyFont="1" applyFill="1" applyBorder="1" applyAlignment="1" applyProtection="1">
      <alignment horizontal="center" vertical="center" wrapText="1"/>
      <protection/>
    </xf>
    <xf numFmtId="164" fontId="42" fillId="33" borderId="10" xfId="39" applyNumberFormat="1" applyFont="1" applyFill="1" applyBorder="1" applyAlignment="1" applyProtection="1">
      <alignment horizontal="center" vertical="center" wrapText="1"/>
      <protection/>
    </xf>
    <xf numFmtId="9" fontId="42" fillId="0" borderId="10" xfId="39" applyNumberFormat="1" applyFont="1" applyBorder="1" applyAlignment="1" applyProtection="1">
      <alignment horizontal="center" vertical="center" wrapText="1"/>
      <protection/>
    </xf>
    <xf numFmtId="10" fontId="42" fillId="0" borderId="10" xfId="39" applyNumberFormat="1" applyFont="1" applyFill="1" applyBorder="1" applyAlignment="1" applyProtection="1">
      <alignment horizontal="center" vertical="center" wrapText="1"/>
      <protection/>
    </xf>
    <xf numFmtId="164" fontId="44" fillId="0" borderId="10" xfId="39" applyNumberFormat="1" applyFont="1" applyFill="1" applyBorder="1" applyAlignment="1" applyProtection="1">
      <alignment horizontal="center" wrapText="1"/>
      <protection/>
    </xf>
    <xf numFmtId="9" fontId="42" fillId="0" borderId="10" xfId="39" applyNumberFormat="1" applyFont="1" applyFill="1" applyBorder="1" applyAlignment="1" applyProtection="1">
      <alignment horizontal="center" vertical="center" wrapText="1"/>
      <protection/>
    </xf>
    <xf numFmtId="164" fontId="42" fillId="33" borderId="10" xfId="39" applyNumberFormat="1" applyFont="1" applyFill="1" applyBorder="1" applyAlignment="1" applyProtection="1">
      <alignment horizontal="center" vertical="center" wrapText="1"/>
      <protection/>
    </xf>
    <xf numFmtId="9" fontId="42" fillId="0" borderId="10" xfId="39" applyNumberFormat="1" applyFont="1" applyBorder="1" applyAlignment="1" applyProtection="1">
      <alignment horizontal="center" vertical="center" wrapText="1"/>
      <protection/>
    </xf>
    <xf numFmtId="0" fontId="41" fillId="33" borderId="10" xfId="37" applyFont="1" applyFill="1" applyBorder="1" applyAlignment="1" applyProtection="1">
      <alignment horizontal="center" vertical="center" wrapText="1" readingOrder="2"/>
      <protection/>
    </xf>
    <xf numFmtId="164" fontId="42" fillId="0" borderId="10" xfId="39" applyNumberFormat="1" applyFont="1" applyFill="1" applyBorder="1" applyAlignment="1" applyProtection="1">
      <alignment horizontal="center" vertical="center" wrapText="1"/>
      <protection/>
    </xf>
    <xf numFmtId="0" fontId="42" fillId="33" borderId="10" xfId="37" applyFont="1" applyFill="1" applyBorder="1" applyAlignment="1" applyProtection="1">
      <alignment horizontal="center" vertical="center" wrapText="1" readingOrder="1"/>
      <protection/>
    </xf>
    <xf numFmtId="164" fontId="42" fillId="0" borderId="10" xfId="40" applyNumberFormat="1" applyFont="1" applyFill="1" applyBorder="1" applyAlignment="1" applyProtection="1">
      <alignment horizontal="center" vertical="center" wrapText="1"/>
      <protection/>
    </xf>
    <xf numFmtId="9" fontId="42" fillId="0" borderId="10" xfId="40" applyNumberFormat="1" applyFont="1" applyFill="1" applyBorder="1" applyAlignment="1" applyProtection="1">
      <alignment horizontal="center" vertical="center" wrapText="1"/>
      <protection/>
    </xf>
    <xf numFmtId="0" fontId="42" fillId="33" borderId="10" xfId="37" applyFont="1" applyFill="1" applyBorder="1" applyAlignment="1" applyProtection="1">
      <alignment horizontal="center" vertical="center" wrapText="1" readingOrder="2"/>
      <protection/>
    </xf>
    <xf numFmtId="164" fontId="42" fillId="33" borderId="10" xfId="4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9" fontId="42" fillId="0" borderId="10" xfId="37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164" fontId="45" fillId="33" borderId="0" xfId="39" applyNumberFormat="1" applyFont="1" applyFill="1" applyBorder="1" applyAlignment="1" applyProtection="1">
      <alignment horizontal="center" vertical="center"/>
      <protection/>
    </xf>
    <xf numFmtId="164" fontId="45" fillId="33" borderId="0" xfId="39" applyNumberFormat="1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/>
      <protection/>
    </xf>
    <xf numFmtId="0" fontId="25" fillId="33" borderId="0" xfId="35" applyFont="1" applyFill="1" applyBorder="1" applyAlignment="1" applyProtection="1">
      <alignment horizontal="right" vertical="center" wrapText="1" readingOrder="2"/>
      <protection/>
    </xf>
    <xf numFmtId="0" fontId="25" fillId="33" borderId="0" xfId="0" applyFont="1" applyFill="1" applyBorder="1" applyAlignment="1" applyProtection="1">
      <alignment horizontal="right" vertical="center" wrapText="1" readingOrder="2"/>
      <protection/>
    </xf>
    <xf numFmtId="0" fontId="43" fillId="34" borderId="11" xfId="37" applyFont="1" applyFill="1" applyBorder="1" applyAlignment="1" applyProtection="1">
      <alignment horizontal="center" vertical="center"/>
      <protection/>
    </xf>
    <xf numFmtId="0" fontId="43" fillId="34" borderId="12" xfId="37" applyFont="1" applyFill="1" applyBorder="1" applyAlignment="1" applyProtection="1">
      <alignment horizontal="center" vertical="center"/>
      <protection/>
    </xf>
    <xf numFmtId="0" fontId="43" fillId="34" borderId="13" xfId="37" applyFont="1" applyFill="1" applyBorder="1" applyAlignment="1" applyProtection="1">
      <alignment horizontal="center" vertical="center" wrapText="1"/>
      <protection/>
    </xf>
    <xf numFmtId="0" fontId="43" fillId="34" borderId="14" xfId="37" applyFont="1" applyFill="1" applyBorder="1" applyAlignment="1" applyProtection="1">
      <alignment horizontal="center" vertical="center" wrapText="1"/>
      <protection/>
    </xf>
    <xf numFmtId="0" fontId="47" fillId="34" borderId="13" xfId="37" applyFont="1" applyFill="1" applyBorder="1" applyAlignment="1" applyProtection="1">
      <alignment horizontal="center" vertical="center"/>
      <protection/>
    </xf>
    <xf numFmtId="0" fontId="47" fillId="34" borderId="15" xfId="37" applyFont="1" applyFill="1" applyBorder="1" applyAlignment="1" applyProtection="1">
      <alignment horizontal="center" vertical="center"/>
      <protection/>
    </xf>
    <xf numFmtId="0" fontId="43" fillId="34" borderId="11" xfId="37" applyFont="1" applyFill="1" applyBorder="1" applyAlignment="1" applyProtection="1">
      <alignment horizontal="center" vertical="center" wrapText="1"/>
      <protection/>
    </xf>
    <xf numFmtId="0" fontId="43" fillId="34" borderId="12" xfId="37" applyFont="1" applyFill="1" applyBorder="1" applyAlignment="1" applyProtection="1">
      <alignment horizontal="center" vertical="center" wrapText="1"/>
      <protection/>
    </xf>
    <xf numFmtId="0" fontId="25" fillId="33" borderId="0" xfId="35" applyFont="1" applyFill="1" applyBorder="1" applyAlignment="1" applyProtection="1">
      <alignment horizontal="right" vertical="center" wrapText="1" readingOrder="2"/>
      <protection/>
    </xf>
    <xf numFmtId="0" fontId="25" fillId="33" borderId="0" xfId="37" applyFont="1" applyFill="1" applyBorder="1" applyAlignment="1" applyProtection="1">
      <alignment horizontal="right" vertical="center" readingOrder="2"/>
      <protection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0 2" xfId="35"/>
    <cellStyle name="Normal 11" xfId="36"/>
    <cellStyle name="Normal 212" xfId="37"/>
    <cellStyle name="Percent" xfId="38"/>
    <cellStyle name="Percent 2" xfId="39"/>
    <cellStyle name="Percent 2 3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hkaot\Middle%20Office\&#1514;&#1493;&#1499;&#1504;&#1497;&#1493;&#1514;%20&#1506;&#1489;&#1493;&#1491;&#1492;\&#1514;&#1493;&#1499;&#1504;&#1497;&#1514;%20&#1506;&#1489;&#1493;&#1491;&#1492;%202016\&#1502;&#1491;&#1497;&#1504;&#1497;&#1493;&#1514;%20&#1492;&#1513;&#1511;&#1506;&#1492;%202016\&#1502;&#1491;&#1497;&#1504;&#1497;&#1493;&#1514;%20&#1492;&#1513;&#1511;&#1506;&#1492;%202016%20&#1489;&#1497;&#1496;&#1493;&#1495;%20&#1490;&#1512;&#1505;&#1492;%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משתתפות+ כשר"/>
      <sheetName val="מסלולים"/>
      <sheetName val="מסלול תלוי גיל"/>
      <sheetName val="מקבלי קצבה"/>
    </sheetNames>
    <sheetDataSet>
      <sheetData sheetId="0">
        <row r="6">
          <cell r="G6" t="str">
            <v>31/12/2015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rightToLeft="1" tabSelected="1" view="pageBreakPreview" zoomScaleSheetLayoutView="100" zoomScalePageLayoutView="0" workbookViewId="0" topLeftCell="A1">
      <selection activeCell="B16" sqref="B16"/>
    </sheetView>
  </sheetViews>
  <sheetFormatPr defaultColWidth="29.99609375" defaultRowHeight="15"/>
  <cols>
    <col min="1" max="1" width="29.99609375" style="3" customWidth="1"/>
    <col min="2" max="2" width="10.77734375" style="3" customWidth="1"/>
    <col min="3" max="3" width="10.3359375" style="3" customWidth="1"/>
    <col min="4" max="6" width="8.88671875" style="3" customWidth="1"/>
    <col min="7" max="7" width="41.77734375" style="3" customWidth="1"/>
    <col min="8" max="255" width="8.88671875" style="3" customWidth="1"/>
    <col min="256" max="16384" width="29.99609375" style="3" customWidth="1"/>
  </cols>
  <sheetData>
    <row r="1" spans="1:9" ht="15.75">
      <c r="A1" s="40" t="s">
        <v>27</v>
      </c>
      <c r="B1" s="41"/>
      <c r="C1" s="41"/>
      <c r="D1" s="41"/>
      <c r="E1" s="41"/>
      <c r="F1" s="41"/>
      <c r="G1" s="41"/>
      <c r="H1" s="5"/>
      <c r="I1" s="5"/>
    </row>
    <row r="2" spans="1:9" ht="34.5" customHeight="1">
      <c r="A2" s="36" t="s">
        <v>0</v>
      </c>
      <c r="B2" s="42" t="s">
        <v>21</v>
      </c>
      <c r="C2" s="42" t="s">
        <v>22</v>
      </c>
      <c r="D2" s="42" t="s">
        <v>1</v>
      </c>
      <c r="E2" s="38" t="s">
        <v>23</v>
      </c>
      <c r="F2" s="39"/>
      <c r="G2" s="36" t="s">
        <v>24</v>
      </c>
      <c r="H2" s="5"/>
      <c r="I2" s="5"/>
    </row>
    <row r="3" spans="1:9" ht="15">
      <c r="A3" s="37"/>
      <c r="B3" s="43"/>
      <c r="C3" s="43"/>
      <c r="D3" s="43"/>
      <c r="E3" s="6" t="s">
        <v>2</v>
      </c>
      <c r="F3" s="6" t="s">
        <v>11</v>
      </c>
      <c r="G3" s="37"/>
      <c r="H3" s="5"/>
      <c r="I3" s="5"/>
    </row>
    <row r="4" spans="1:9" ht="15.75">
      <c r="A4" s="7" t="s">
        <v>13</v>
      </c>
      <c r="B4" s="8">
        <f>_xlfn.COMPOUNDVALUE(1)</f>
        <v>0.1575</v>
      </c>
      <c r="C4" s="9">
        <v>0.15</v>
      </c>
      <c r="D4" s="10"/>
      <c r="E4" s="11"/>
      <c r="F4" s="11"/>
      <c r="G4" s="2" t="s">
        <v>29</v>
      </c>
      <c r="H4" s="5"/>
      <c r="I4" s="5"/>
    </row>
    <row r="5" spans="1:9" ht="15.75">
      <c r="A5" s="7" t="s">
        <v>14</v>
      </c>
      <c r="B5" s="8">
        <f>_xlfn.COMPOUNDVALUE(2)</f>
        <v>0.21</v>
      </c>
      <c r="C5" s="9">
        <v>0.23</v>
      </c>
      <c r="D5" s="10"/>
      <c r="E5" s="11"/>
      <c r="F5" s="11"/>
      <c r="G5" s="2" t="s">
        <v>12</v>
      </c>
      <c r="H5" s="5"/>
      <c r="I5" s="5"/>
    </row>
    <row r="6" spans="1:9" ht="30">
      <c r="A6" s="12" t="s">
        <v>3</v>
      </c>
      <c r="B6" s="13">
        <v>0.3675</v>
      </c>
      <c r="C6" s="9">
        <v>0.38</v>
      </c>
      <c r="D6" s="14" t="s">
        <v>4</v>
      </c>
      <c r="E6" s="15">
        <v>0.32</v>
      </c>
      <c r="F6" s="15">
        <v>0.44</v>
      </c>
      <c r="G6" s="16" t="s">
        <v>30</v>
      </c>
      <c r="H6" s="5"/>
      <c r="I6" s="5"/>
    </row>
    <row r="7" spans="1:9" ht="15.75">
      <c r="A7" s="7" t="s">
        <v>5</v>
      </c>
      <c r="B7" s="17">
        <f>_xlfn.COMPOUNDVALUE(3)</f>
        <v>0.2209</v>
      </c>
      <c r="C7" s="18">
        <v>0.22</v>
      </c>
      <c r="D7" s="19" t="s">
        <v>6</v>
      </c>
      <c r="E7" s="20">
        <v>0.16999999999999998</v>
      </c>
      <c r="F7" s="20">
        <v>0.27</v>
      </c>
      <c r="G7" s="2" t="s">
        <v>7</v>
      </c>
      <c r="H7" s="5"/>
      <c r="I7" s="5"/>
    </row>
    <row r="8" spans="1:9" ht="30">
      <c r="A8" s="21" t="s">
        <v>20</v>
      </c>
      <c r="B8" s="22">
        <v>0.36519999999999997</v>
      </c>
      <c r="C8" s="18">
        <v>0.38</v>
      </c>
      <c r="D8" s="19" t="s">
        <v>4</v>
      </c>
      <c r="E8" s="20">
        <v>0.32</v>
      </c>
      <c r="F8" s="20">
        <v>0.44</v>
      </c>
      <c r="G8" s="1" t="s">
        <v>18</v>
      </c>
      <c r="H8" s="5"/>
      <c r="I8" s="5"/>
    </row>
    <row r="9" spans="1:9" ht="15">
      <c r="A9" s="23" t="s">
        <v>19</v>
      </c>
      <c r="B9" s="24">
        <v>0</v>
      </c>
      <c r="C9" s="25">
        <v>0</v>
      </c>
      <c r="D9" s="19" t="s">
        <v>6</v>
      </c>
      <c r="E9" s="20">
        <v>0</v>
      </c>
      <c r="F9" s="20">
        <v>0.05</v>
      </c>
      <c r="G9" s="2"/>
      <c r="H9" s="5"/>
      <c r="I9" s="5"/>
    </row>
    <row r="10" spans="1:9" ht="15.75">
      <c r="A10" s="26" t="s">
        <v>17</v>
      </c>
      <c r="B10" s="17">
        <f>_xlfn.COMPOUNDVALUE(4)</f>
        <v>0.0465</v>
      </c>
      <c r="C10" s="9">
        <v>0.02</v>
      </c>
      <c r="D10" s="14"/>
      <c r="E10" s="15" t="s">
        <v>8</v>
      </c>
      <c r="F10" s="15" t="s">
        <v>8</v>
      </c>
      <c r="G10" s="2" t="s">
        <v>9</v>
      </c>
      <c r="H10" s="5"/>
      <c r="I10" s="5"/>
    </row>
    <row r="11" spans="1:9" ht="15">
      <c r="A11" s="7" t="s">
        <v>10</v>
      </c>
      <c r="B11" s="27">
        <v>1.0001000000000002</v>
      </c>
      <c r="C11" s="25">
        <v>1</v>
      </c>
      <c r="D11" s="19"/>
      <c r="E11" s="20" t="s">
        <v>8</v>
      </c>
      <c r="F11" s="20" t="s">
        <v>8</v>
      </c>
      <c r="G11" s="28"/>
      <c r="H11" s="5"/>
      <c r="I11" s="5"/>
    </row>
    <row r="12" spans="1:9" ht="15.75">
      <c r="A12" s="7" t="s">
        <v>15</v>
      </c>
      <c r="B12" s="8">
        <f>_xlfn.COMPOUNDVALUE(5)</f>
        <v>0.2281</v>
      </c>
      <c r="C12" s="29">
        <v>0.2</v>
      </c>
      <c r="D12" s="19" t="s">
        <v>4</v>
      </c>
      <c r="E12" s="20">
        <v>0.14</v>
      </c>
      <c r="F12" s="20">
        <v>0.26</v>
      </c>
      <c r="G12" s="28"/>
      <c r="H12" s="5"/>
      <c r="I12" s="5"/>
    </row>
    <row r="13" spans="1:9" s="30" customFormat="1" ht="15">
      <c r="A13" s="3"/>
      <c r="B13" s="3"/>
      <c r="C13" s="3"/>
      <c r="D13" s="3"/>
      <c r="E13" s="3"/>
      <c r="F13" s="3"/>
      <c r="G13" s="3"/>
      <c r="H13" s="5"/>
      <c r="I13" s="5"/>
    </row>
    <row r="14" spans="1:9" s="30" customFormat="1" ht="15">
      <c r="A14" s="45" t="s">
        <v>16</v>
      </c>
      <c r="B14" s="45"/>
      <c r="C14" s="45"/>
      <c r="D14" s="45"/>
      <c r="E14" s="45"/>
      <c r="F14" s="45"/>
      <c r="G14" s="45"/>
      <c r="H14" s="5"/>
      <c r="I14" s="5"/>
    </row>
    <row r="15" spans="1:9" s="30" customFormat="1" ht="15" customHeight="1">
      <c r="A15" s="44" t="s">
        <v>25</v>
      </c>
      <c r="B15" s="44"/>
      <c r="C15" s="44"/>
      <c r="D15" s="44"/>
      <c r="E15" s="44"/>
      <c r="F15" s="44"/>
      <c r="G15" s="44"/>
      <c r="H15" s="44"/>
      <c r="I15" s="5"/>
    </row>
    <row r="16" spans="1:9" s="30" customFormat="1" ht="15" customHeight="1">
      <c r="A16" s="34"/>
      <c r="B16" s="34"/>
      <c r="C16" s="34"/>
      <c r="D16" s="34"/>
      <c r="E16" s="34"/>
      <c r="F16" s="34"/>
      <c r="G16" s="34"/>
      <c r="H16" s="34"/>
      <c r="I16" s="5"/>
    </row>
    <row r="17" spans="1:9" s="30" customFormat="1" ht="15" customHeight="1">
      <c r="A17" s="35" t="s">
        <v>28</v>
      </c>
      <c r="B17" s="35"/>
      <c r="C17" s="35"/>
      <c r="D17" s="35"/>
      <c r="E17" s="31"/>
      <c r="F17" s="32"/>
      <c r="G17" s="33"/>
      <c r="H17" s="5"/>
      <c r="I17" s="5"/>
    </row>
    <row r="18" spans="1:9" ht="29.25" customHeight="1">
      <c r="A18" s="35" t="s">
        <v>26</v>
      </c>
      <c r="B18" s="35"/>
      <c r="C18" s="35"/>
      <c r="D18" s="35"/>
      <c r="E18" s="35"/>
      <c r="F18" s="35"/>
      <c r="G18" s="35"/>
      <c r="H18" s="4"/>
      <c r="I18" s="4"/>
    </row>
  </sheetData>
  <sheetProtection sheet="1"/>
  <mergeCells count="11">
    <mergeCell ref="A14:G14"/>
    <mergeCell ref="A17:D17"/>
    <mergeCell ref="G2:G3"/>
    <mergeCell ref="A18:G18"/>
    <mergeCell ref="E2:F2"/>
    <mergeCell ref="A1:G1"/>
    <mergeCell ref="A2:A3"/>
    <mergeCell ref="B2:B3"/>
    <mergeCell ref="C2:C3"/>
    <mergeCell ref="D2:D3"/>
    <mergeCell ref="A15:H1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שי מדי</dc:creator>
  <cp:keywords/>
  <dc:description/>
  <cp:lastModifiedBy>שי טרופר</cp:lastModifiedBy>
  <cp:lastPrinted>2017-01-26T07:38:54Z</cp:lastPrinted>
  <dcterms:created xsi:type="dcterms:W3CDTF">2015-01-08T08:56:14Z</dcterms:created>
  <dcterms:modified xsi:type="dcterms:W3CDTF">2017-02-12T10:51:06Z</dcterms:modified>
  <cp:category/>
  <cp:version/>
  <cp:contentType/>
  <cp:contentStatus/>
</cp:coreProperties>
</file>