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<sst xmlns="http://schemas.openxmlformats.org/spreadsheetml/2006/main" count="1169" uniqueCount="347">
  <si>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</si>
  <si>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</si>
  <si>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</si>
  <si>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</si>
  <si>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</si>
  <si>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</si>
  <si>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</si>
  <si>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</si>
  <si>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</si>
  <si>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</si>
  <si>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</si>
  <si>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</si>
  <si>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</si>
  <si>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</si>
  <si>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</si>
  <si>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</si>
  <si>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</si>
  <si>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</si>
  <si>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</si>
  <si>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</si>
  <si>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</si>
  <si>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</si>
  <si>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</si>
  <si>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</si>
  <si>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</si>
  <si>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</si>
  <si>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</si>
  <si>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</si>
  <si>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</si>
  <si>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</si>
  <si>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</si>
  <si>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</si>
  <si>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</si>
  <si>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</si>
  <si>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</si>
  <si>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</si>
  <si>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</si>
  <si>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</si>
  <si>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</si>
  <si>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</si>
  <si>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</si>
  <si>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</si>
  <si>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</si>
  <si>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</si>
  <si>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</si>
  <si>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</si>
  <si>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</si>
  <si>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</si>
  <si>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</si>
  <si>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</si>
  <si>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</si>
  <si>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</si>
  <si>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</si>
  <si>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</si>
  <si>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</si>
  <si>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</si>
  <si>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</si>
  <si>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</si>
  <si>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</si>
  <si>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</si>
  <si>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</si>
  <si>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</si>
  <si>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</si>
  <si>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</si>
  <si>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</si>
  <si>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</si>
  <si>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</si>
  <si>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</si>
  <si>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</si>
  <si>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</si>
  <si>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</si>
  <si>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</si>
  <si>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</si>
  <si>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</si>
  <si>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</si>
  <si>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</si>
  <si>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</si>
  <si>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</si>
  <si>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</si>
  <si>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</si>
  <si>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</si>
  <si>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</si>
  <si>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</si>
  <si>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</si>
  <si>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</si>
  <si>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</si>
  <si>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</si>
  <si>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</si>
  <si>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</si>
  <si>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</si>
  <si>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</si>
  <si>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</si>
  <si>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</si>
  <si>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</si>
  <si>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</si>
  <si>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</si>
  <si>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</si>
  <si>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</si>
  <si>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</si>
  <si>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</si>
  <si>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</si>
  <si>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</si>
  <si>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</si>
  <si>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</si>
  <si>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</si>
  <si>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</si>
  <si>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</si>
  <si>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</si>
  <si>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</si>
  <si>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</si>
  <si>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</si>
  <si>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</si>
  <si>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</si>
  <si>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</si>
  <si>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</si>
  <si>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</si>
  <si>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</si>
  <si>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</si>
  <si>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</si>
  <si>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</si>
  <si>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</si>
  <si>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</si>
  <si>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</si>
  <si>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</si>
  <si>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</si>
  <si>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</si>
  <si>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</si>
  <si>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</si>
  <si>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</si>
  <si>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</si>
  <si>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</si>
  <si>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</si>
  <si>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</si>
  <si>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</si>
  <si>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</si>
  <si>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</si>
  <si>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</si>
  <si>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</si>
  <si>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</si>
  <si>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</si>
  <si>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</si>
  <si>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</si>
  <si>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</si>
  <si>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</si>
  <si>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</si>
  <si>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</si>
  <si>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</si>
  <si>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</si>
  <si>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</si>
  <si>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</si>
  <si>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</si>
  <si>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</si>
  <si>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</si>
  <si>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</si>
  <si>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</si>
  <si>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</si>
  <si>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</si>
  <si>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</si>
  <si>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</si>
  <si>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</si>
  <si>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</si>
  <si>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</si>
  <si>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</si>
  <si>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</si>
  <si>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</si>
  <si>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</si>
  <si>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</si>
  <si>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</si>
  <si>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</si>
  <si>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</si>
  <si>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</si>
  <si>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</si>
  <si>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</si>
  <si>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</si>
  <si>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</si>
  <si>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</si>
  <si>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</si>
  <si>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</si>
  <si>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</si>
  <si>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</si>
  <si>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</si>
  <si>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</si>
  <si>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</si>
  <si>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</si>
  <si>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</si>
  <si>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</si>
  <si>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</si>
  <si>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</si>
  <si>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</si>
  <si>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</si>
  <si>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</si>
  <si>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</si>
  <si>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</si>
  <si>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</si>
  <si>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</si>
  <si>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</si>
  <si>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</si>
  <si>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</si>
  <si>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</si>
  <si>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</si>
  <si>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</si>
  <si>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</si>
  <si>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</si>
  <si>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</si>
  <si>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</si>
  <si>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</si>
  <si>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</si>
  <si>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</si>
  <si>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</si>
  <si>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</si>
  <si>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</si>
  <si>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</si>
  <si>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</si>
  <si>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</si>
  <si>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</si>
  <si>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</si>
  <si>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</si>
  <si>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</si>
  <si>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</si>
  <si>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</si>
  <si>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</si>
  <si>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</si>
  <si>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</si>
  <si>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</si>
  <si>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</si>
  <si>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</si>
  <si>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</si>
  <si>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</si>
  <si>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</si>
  <si>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</si>
  <si>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</si>
  <si>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</si>
  <si>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</si>
  <si>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</si>
  <si>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</si>
  <si>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</si>
  <si>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</si>
  <si>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</si>
  <si>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</si>
  <si>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</si>
  <si>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</si>
  <si>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</si>
  <si>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</si>
  <si>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</si>
  <si>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</si>
  <si>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</si>
  <si>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</si>
  <si>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</si>
  <si>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</si>
  <si>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</si>
  <si>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</si>
  <si>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</si>
  <si>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</si>
  <si>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</si>
  <si>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</si>
  <si>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</si>
  <si>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</si>
  <si>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</si>
  <si>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</si>
  <si>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</si>
  <si>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</si>
  <si>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</si>
  <si>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</si>
  <si>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</si>
  <si>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</si>
  <si>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</si>
  <si>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</si>
  <si>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</si>
  <si>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</si>
  <si>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</si>
  <si>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</si>
  <si>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</si>
  <si>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</si>
  <si>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</si>
  <si>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</si>
  <si>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</si>
  <si>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</si>
  <si>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</si>
  <si>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</si>
  <si>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</si>
  <si>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</si>
  <si>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</si>
  <si>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</si>
  <si>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</si>
  <si>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</si>
  <si>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</si>
  <si>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</si>
  <si>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</si>
  <si>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</si>
  <si>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</si>
  <si>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</si>
  <si>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</si>
  <si>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</si>
  <si>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</si>
  <si>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</si>
  <si>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</si>
  <si>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</si>
  <si>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</si>
  <si>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</si>
  <si>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</si>
  <si>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</si>
  <si>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</si>
  <si>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</si>
  <si>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</si>
  <si>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</si>
  <si>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</si>
  <si>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</si>
  <si>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</si>
  <si>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</si>
  <si>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</si>
  <si>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</si>
  <si>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</si>
  <si>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</si>
  <si>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</si>
  <si>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</si>
  <si>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</si>
  <si>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</si>
  <si>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</si>
  <si>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</si>
  <si>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</si>
  <si>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</si>
  <si>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</si>
  <si>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</si>
  <si>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</si>
  <si>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</si>
  <si>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</si>
  <si>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</si>
  <si>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</si>
  <si>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</si>
  <si>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</si>
  <si>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</si>
  <si>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</si>
  <si>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</si>
  <si>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</si>
  <si>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</si>
  <si>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</si>
  <si>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</si>
  <si>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</si>
  <si>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</si>
  <si>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</si>
  <si>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</si>
  <si>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</si>
  <si>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</si>
  <si>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</si>
  <si>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31.12.18</t>
  </si>
  <si>
    <t>נספחים לדו"ח חודשי לתקופה שנסתיימה ביום 31.12.18</t>
  </si>
  <si>
    <t>תשואה נומינלית ברוטו מצטברת ליום 31.12.2018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</si>
</sst>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6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  <font>
      <sz val="9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6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1" xfId="456" applyNumberFormat="1" applyFont="1" applyFill="1" applyBorder="1" applyAlignment="1" applyProtection="1">
      <alignment horizontal="center" wrapText="1" readingOrder="2"/>
      <protection/>
    </xf>
    <xf numFmtId="0" fontId="3" fillId="21" borderId="72" xfId="0" applyFont="1" applyFill="1" applyBorder="1" applyAlignment="1">
      <alignment horizontal="center"/>
    </xf>
    <xf numFmtId="0" fontId="3" fillId="21" borderId="73" xfId="0" applyFont="1" applyFill="1" applyBorder="1" applyAlignment="1">
      <alignment horizontal="center"/>
    </xf>
    <xf numFmtId="0" fontId="3" fillId="21" borderId="74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21" borderId="75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3" fillId="0" borderId="0" xfId="0" applyFont="1" applyAlignment="1">
      <alignment horizontal="center"/>
    </xf>
    <xf numFmtId="188" fontId="65" fillId="20" borderId="63" xfId="456" applyNumberFormat="1" applyFont="1" applyFill="1" applyBorder="1" applyAlignment="1" applyProtection="1">
      <alignment horizontal="left"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88" fontId="65" fillId="20" borderId="58" xfId="456" applyNumberFormat="1" applyFont="1" applyFill="1" applyBorder="1" applyAlignment="1" applyProtection="1">
      <alignment horizontal="left"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80" xfId="456" applyNumberFormat="1" applyFont="1" applyFill="1" applyBorder="1" applyAlignment="1" applyProtection="1">
      <alignment wrapText="1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8\31.12.2018\MNORAL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0"/>
  <sheetViews>
    <sheetView rightToLeft="1" tabSelected="1" zoomScale="130" zoomScaleNormal="130" zoomScalePageLayoutView="0" workbookViewId="0" topLeftCell="A1">
      <selection activeCell="I3" sqref="I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42187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344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336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0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03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1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03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1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246</v>
      </c>
      <c r="R6" s="10" t="s">
        <v>246</v>
      </c>
      <c r="S6" s="10" t="s">
        <v>247</v>
      </c>
      <c r="T6" s="10" t="s">
        <v>247</v>
      </c>
      <c r="U6" s="10" t="s">
        <v>248</v>
      </c>
      <c r="V6" s="10" t="s">
        <v>248</v>
      </c>
      <c r="W6" s="10" t="s">
        <v>249</v>
      </c>
      <c r="X6" s="10" t="s">
        <v>249</v>
      </c>
      <c r="Y6" s="10" t="s">
        <v>250</v>
      </c>
      <c r="Z6" s="10" t="s">
        <v>250</v>
      </c>
      <c r="AA6" s="10" t="s">
        <v>251</v>
      </c>
      <c r="AB6" s="10" t="s">
        <v>251</v>
      </c>
      <c r="AC6" s="10" t="s">
        <v>252</v>
      </c>
      <c r="AD6" s="10" t="s">
        <v>252</v>
      </c>
      <c r="AE6" s="10" t="s">
        <v>253</v>
      </c>
      <c r="AF6" s="10" t="s">
        <v>253</v>
      </c>
      <c r="AG6" s="10" t="s">
        <v>254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03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2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03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26827311.619999997</v>
      </c>
      <c r="K8" s="13">
        <v>462162.94999999995</v>
      </c>
      <c r="L8" s="33"/>
      <c r="M8" s="13">
        <v>11160377.551720656</v>
      </c>
      <c r="N8" s="33"/>
      <c r="O8" s="13">
        <v>10008243.378279341</v>
      </c>
      <c r="P8" s="33"/>
      <c r="Q8" s="13">
        <v>187494.99</v>
      </c>
      <c r="R8" s="33"/>
      <c r="S8" s="13">
        <v>53090.45000000001</v>
      </c>
      <c r="T8" s="33"/>
      <c r="U8" s="13">
        <v>592327.2500000001</v>
      </c>
      <c r="V8" s="33"/>
      <c r="W8" s="13">
        <v>795705.77</v>
      </c>
      <c r="X8" s="33"/>
      <c r="Y8" s="13">
        <v>97197.46</v>
      </c>
      <c r="Z8" s="33"/>
      <c r="AA8" s="13">
        <v>139478.69</v>
      </c>
      <c r="AB8" s="33"/>
      <c r="AC8" s="13">
        <v>79946.03</v>
      </c>
      <c r="AD8" s="33"/>
      <c r="AE8" s="13">
        <v>102596.04</v>
      </c>
      <c r="AF8" s="33"/>
      <c r="AG8" s="13">
        <v>122152.67000000001</v>
      </c>
      <c r="AH8" s="33"/>
      <c r="AI8" s="13">
        <v>1033741.8500000001</v>
      </c>
      <c r="AJ8" s="33"/>
      <c r="AK8" s="13">
        <v>762507.71</v>
      </c>
      <c r="AL8" s="33"/>
      <c r="AM8" s="13">
        <v>820060.3800000001</v>
      </c>
      <c r="AN8" s="33"/>
      <c r="AO8" s="13">
        <v>142666.21000000002</v>
      </c>
      <c r="AP8" s="33"/>
      <c r="AQ8" s="13">
        <v>225776.87999999998</v>
      </c>
      <c r="AR8" s="33"/>
      <c r="AS8" s="13">
        <v>41785.35999999999</v>
      </c>
      <c r="AT8" s="33"/>
      <c r="AU8" s="203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1580511.369999999</v>
      </c>
      <c r="K9" s="14">
        <v>25520.429999999997</v>
      </c>
      <c r="L9" s="33">
        <f>K9/$K$8</f>
        <v>0.05521954972807751</v>
      </c>
      <c r="M9" s="14">
        <v>698477.3272528049</v>
      </c>
      <c r="N9" s="33">
        <f>M9/$M$8</f>
        <v>0.06258545681056434</v>
      </c>
      <c r="O9" s="14">
        <v>626370.642747194</v>
      </c>
      <c r="P9" s="33">
        <f>O9/$O$8</f>
        <v>0.06258547270209193</v>
      </c>
      <c r="Q9" s="14">
        <v>11820.21</v>
      </c>
      <c r="R9" s="33">
        <f>Q9/$Q$8</f>
        <v>0.06304280450373634</v>
      </c>
      <c r="S9" s="14">
        <v>7134.889999999999</v>
      </c>
      <c r="T9" s="33">
        <f>S9/$S$8</f>
        <v>0.13439121348566452</v>
      </c>
      <c r="U9" s="14">
        <v>2535.3999999999996</v>
      </c>
      <c r="V9" s="33">
        <f>U9/$U$8</f>
        <v>0.004280404117825069</v>
      </c>
      <c r="W9" s="14">
        <v>11026.01</v>
      </c>
      <c r="X9" s="33">
        <f>W9/$W$8</f>
        <v>0.013856893358961064</v>
      </c>
      <c r="Y9" s="14">
        <v>4617.47</v>
      </c>
      <c r="Z9" s="33">
        <f>Y9/$Y$8</f>
        <v>0.0475060768048877</v>
      </c>
      <c r="AA9" s="14">
        <v>4809.280000000001</v>
      </c>
      <c r="AB9" s="33">
        <f>AA9/$AA$8</f>
        <v>0.034480392667869196</v>
      </c>
      <c r="AC9" s="14">
        <v>4662.929999999999</v>
      </c>
      <c r="AD9" s="33">
        <f>AC9/$AC$8</f>
        <v>0.058325973159642816</v>
      </c>
      <c r="AE9" s="14">
        <v>7418.36</v>
      </c>
      <c r="AF9" s="33">
        <f>AE9/$AE$8</f>
        <v>0.07230649448068366</v>
      </c>
      <c r="AG9" s="14">
        <v>1479.35</v>
      </c>
      <c r="AH9" s="33">
        <f>AG9/$AG$8</f>
        <v>0.012110664466032546</v>
      </c>
      <c r="AI9" s="14">
        <v>17123.8</v>
      </c>
      <c r="AJ9" s="33">
        <f>AI9/$AI$8</f>
        <v>0.01656487062026172</v>
      </c>
      <c r="AK9" s="14">
        <v>76379.76</v>
      </c>
      <c r="AL9" s="33">
        <f>AK9/$AK$8</f>
        <v>0.10016916419113979</v>
      </c>
      <c r="AM9" s="14">
        <v>42520.4</v>
      </c>
      <c r="AN9" s="33">
        <f>AM9/$AM$8</f>
        <v>0.051850328386795125</v>
      </c>
      <c r="AO9" s="14">
        <v>17808.09</v>
      </c>
      <c r="AP9" s="33">
        <f>AO9/$AO$8</f>
        <v>0.12482346029939394</v>
      </c>
      <c r="AQ9" s="14">
        <v>18817.03</v>
      </c>
      <c r="AR9" s="33">
        <f aca="true" t="shared" si="0" ref="AR9:AR72">AQ9/$AQ$8</f>
        <v>0.08334347609020021</v>
      </c>
      <c r="AS9" s="14">
        <v>1989.99</v>
      </c>
      <c r="AT9" s="33">
        <f>AS9/$AS$8</f>
        <v>0.04762409609490023</v>
      </c>
      <c r="AU9" s="203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1580511.369999999</v>
      </c>
      <c r="K10" s="14">
        <v>25520.429999999997</v>
      </c>
      <c r="L10" s="33">
        <f>K10/$K$8</f>
        <v>0.05521954972807751</v>
      </c>
      <c r="M10" s="14">
        <v>698477.3272528049</v>
      </c>
      <c r="N10" s="33">
        <f>M10/$M$8</f>
        <v>0.06258545681056434</v>
      </c>
      <c r="O10" s="14">
        <v>626370.642747194</v>
      </c>
      <c r="P10" s="33">
        <f>O10/$O$8</f>
        <v>0.06258547270209193</v>
      </c>
      <c r="Q10" s="14">
        <v>11820.21</v>
      </c>
      <c r="R10" s="33">
        <f>Q10/$Q$8</f>
        <v>0.06304280450373634</v>
      </c>
      <c r="S10" s="14">
        <v>7134.889999999999</v>
      </c>
      <c r="T10" s="33">
        <f>S10/$S$8</f>
        <v>0.13439121348566452</v>
      </c>
      <c r="U10" s="14">
        <v>2535.3999999999996</v>
      </c>
      <c r="V10" s="33">
        <f aca="true" t="shared" si="1" ref="V10:V73">U10/$U$8</f>
        <v>0.004280404117825069</v>
      </c>
      <c r="W10" s="14">
        <v>11026.01</v>
      </c>
      <c r="X10" s="33">
        <f>W10/$W$8</f>
        <v>0.013856893358961064</v>
      </c>
      <c r="Y10" s="14">
        <v>4617.47</v>
      </c>
      <c r="Z10" s="33">
        <f aca="true" t="shared" si="2" ref="Z10:Z73">Y10/$Y$8</f>
        <v>0.0475060768048877</v>
      </c>
      <c r="AA10" s="14">
        <v>4809.280000000001</v>
      </c>
      <c r="AB10" s="33">
        <f>AA10/$AA$8</f>
        <v>0.034480392667869196</v>
      </c>
      <c r="AC10" s="14">
        <v>4662.929999999999</v>
      </c>
      <c r="AD10" s="33">
        <f aca="true" t="shared" si="3" ref="AD10:AD73">AC10/$AC$8</f>
        <v>0.058325973159642816</v>
      </c>
      <c r="AE10" s="14">
        <v>7418.36</v>
      </c>
      <c r="AF10" s="33">
        <f aca="true" t="shared" si="4" ref="AF10:AF73">AE10/$AE$8</f>
        <v>0.07230649448068366</v>
      </c>
      <c r="AG10" s="14">
        <v>1479.35</v>
      </c>
      <c r="AH10" s="33">
        <f aca="true" t="shared" si="5" ref="AH10:AH73">AG10/$AG$8</f>
        <v>0.012110664466032546</v>
      </c>
      <c r="AI10" s="14">
        <v>17123.8</v>
      </c>
      <c r="AJ10" s="33">
        <f aca="true" t="shared" si="6" ref="AJ10:AJ73">AI10/$AI$8</f>
        <v>0.01656487062026172</v>
      </c>
      <c r="AK10" s="14">
        <v>76379.76</v>
      </c>
      <c r="AL10" s="33">
        <f aca="true" t="shared" si="7" ref="AL10:AL73">AK10/$AK$8</f>
        <v>0.10016916419113979</v>
      </c>
      <c r="AM10" s="14">
        <v>42520.4</v>
      </c>
      <c r="AN10" s="33">
        <f aca="true" t="shared" si="8" ref="AN10:AN73">AM10/$AM$8</f>
        <v>0.051850328386795125</v>
      </c>
      <c r="AO10" s="14">
        <v>17808.09</v>
      </c>
      <c r="AP10" s="33">
        <f aca="true" t="shared" si="9" ref="AP10:AP73">AO10/$AO$8</f>
        <v>0.12482346029939394</v>
      </c>
      <c r="AQ10" s="14">
        <v>18817.03</v>
      </c>
      <c r="AR10" s="33">
        <f t="shared" si="0"/>
        <v>0.08334347609020021</v>
      </c>
      <c r="AS10" s="14">
        <v>1989.99</v>
      </c>
      <c r="AT10" s="33">
        <f aca="true" t="shared" si="10" ref="AT10:AT73">AS10/$AS$8</f>
        <v>0.04762409609490023</v>
      </c>
      <c r="AU10" s="203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992619.4499999991</v>
      </c>
      <c r="K11" s="16">
        <v>8266.6</v>
      </c>
      <c r="L11" s="33">
        <f>K11/$K$8</f>
        <v>0.017886764830456446</v>
      </c>
      <c r="M11" s="16">
        <v>409139.05262766</v>
      </c>
      <c r="N11" s="33">
        <f>M11/$M$8</f>
        <v>0.036659965196659566</v>
      </c>
      <c r="O11" s="16">
        <v>366902.017372339</v>
      </c>
      <c r="P11" s="33">
        <f>O11/$O$8</f>
        <v>0.036659981527689255</v>
      </c>
      <c r="Q11" s="16">
        <v>10115.98</v>
      </c>
      <c r="R11" s="33">
        <f>Q11/$Q$8</f>
        <v>0.05395333496644364</v>
      </c>
      <c r="S11" s="16">
        <v>5309.42</v>
      </c>
      <c r="T11" s="33">
        <f>S11/$S$8</f>
        <v>0.10000706341724357</v>
      </c>
      <c r="U11" s="16">
        <v>2489.18</v>
      </c>
      <c r="V11" s="33">
        <f t="shared" si="1"/>
        <v>0.0042023729281406505</v>
      </c>
      <c r="W11" s="16">
        <v>10954.86</v>
      </c>
      <c r="X11" s="33">
        <f>W11/$W$8</f>
        <v>0.01376747588496185</v>
      </c>
      <c r="Y11" s="16">
        <v>4617.47</v>
      </c>
      <c r="Z11" s="33">
        <f t="shared" si="2"/>
        <v>0.0475060768048877</v>
      </c>
      <c r="AA11" s="16">
        <v>3688.63</v>
      </c>
      <c r="AB11" s="33">
        <f>AA11/$AA$8</f>
        <v>0.02644583197619651</v>
      </c>
      <c r="AC11" s="16">
        <v>4637.61</v>
      </c>
      <c r="AD11" s="33">
        <f t="shared" si="3"/>
        <v>0.05800925949668795</v>
      </c>
      <c r="AE11" s="16">
        <v>7418.36</v>
      </c>
      <c r="AF11" s="33">
        <f t="shared" si="4"/>
        <v>0.07230649448068366</v>
      </c>
      <c r="AG11" s="16">
        <v>1479.35</v>
      </c>
      <c r="AH11" s="33">
        <f t="shared" si="5"/>
        <v>0.012110664466032546</v>
      </c>
      <c r="AI11" s="16">
        <v>13518.89</v>
      </c>
      <c r="AJ11" s="33">
        <f t="shared" si="6"/>
        <v>0.013077626682135388</v>
      </c>
      <c r="AK11" s="16">
        <v>70770.79</v>
      </c>
      <c r="AL11" s="33">
        <f t="shared" si="7"/>
        <v>0.09281321234115783</v>
      </c>
      <c r="AM11" s="16">
        <v>39557.79</v>
      </c>
      <c r="AN11" s="33">
        <f t="shared" si="8"/>
        <v>0.048237655378497855</v>
      </c>
      <c r="AO11" s="16">
        <v>16066.85</v>
      </c>
      <c r="AP11" s="33">
        <f t="shared" si="9"/>
        <v>0.11261846796098388</v>
      </c>
      <c r="AQ11" s="16">
        <v>15785.31</v>
      </c>
      <c r="AR11" s="33">
        <f t="shared" si="0"/>
        <v>0.06991552899482002</v>
      </c>
      <c r="AS11" s="16">
        <v>1901.29</v>
      </c>
      <c r="AT11" s="33">
        <f t="shared" si="10"/>
        <v>0.04550134305412231</v>
      </c>
      <c r="AU11" s="203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537812.0399999999</v>
      </c>
      <c r="K12" s="16">
        <v>17253.46</v>
      </c>
      <c r="L12" s="33">
        <f>K12/$K$8</f>
        <v>0.037331984314190485</v>
      </c>
      <c r="M12" s="16">
        <v>262937.622520757</v>
      </c>
      <c r="N12" s="33">
        <f>M12/$M$8</f>
        <v>0.023559921812879754</v>
      </c>
      <c r="O12" s="16">
        <v>235793.42747924288</v>
      </c>
      <c r="P12" s="33">
        <f>O12/$O$8</f>
        <v>0.02355992141348</v>
      </c>
      <c r="Q12" s="16">
        <v>1704.02</v>
      </c>
      <c r="R12" s="33">
        <f>Q12/$Q$8</f>
        <v>0.009088349507365505</v>
      </c>
      <c r="S12" s="16">
        <v>1825.31</v>
      </c>
      <c r="T12" s="33">
        <f>S12/$S$8</f>
        <v>0.03438113634373036</v>
      </c>
      <c r="U12" s="16">
        <v>46.22</v>
      </c>
      <c r="V12" s="33">
        <f t="shared" si="1"/>
        <v>7.803118968441852E-05</v>
      </c>
      <c r="W12" s="16">
        <v>71.15</v>
      </c>
      <c r="X12" s="33">
        <f>W12/$W$8</f>
        <v>8.941747399921457E-05</v>
      </c>
      <c r="Y12" s="16"/>
      <c r="Z12" s="33">
        <f t="shared" si="2"/>
        <v>0</v>
      </c>
      <c r="AA12" s="16">
        <v>1120.65</v>
      </c>
      <c r="AB12" s="33">
        <f>AA12/$AA$8</f>
        <v>0.008034560691672686</v>
      </c>
      <c r="AC12" s="16">
        <v>25.32</v>
      </c>
      <c r="AD12" s="33">
        <f t="shared" si="3"/>
        <v>0.00031671366295487095</v>
      </c>
      <c r="AE12" s="16"/>
      <c r="AF12" s="33">
        <f t="shared" si="4"/>
        <v>0</v>
      </c>
      <c r="AG12" s="16"/>
      <c r="AH12" s="33">
        <f t="shared" si="5"/>
        <v>0</v>
      </c>
      <c r="AI12" s="16">
        <v>3603.86</v>
      </c>
      <c r="AJ12" s="33">
        <f t="shared" si="6"/>
        <v>0.0034862282106504633</v>
      </c>
      <c r="AK12" s="16">
        <v>5608.03</v>
      </c>
      <c r="AL12" s="33">
        <f t="shared" si="7"/>
        <v>0.007354719075561872</v>
      </c>
      <c r="AM12" s="16">
        <v>2961.73</v>
      </c>
      <c r="AN12" s="33">
        <f t="shared" si="8"/>
        <v>0.0036115999165817515</v>
      </c>
      <c r="AO12" s="16">
        <v>1741.08</v>
      </c>
      <c r="AP12" s="33">
        <f t="shared" si="9"/>
        <v>0.012203870839493106</v>
      </c>
      <c r="AQ12" s="16">
        <v>3031.5</v>
      </c>
      <c r="AR12" s="33">
        <f t="shared" si="0"/>
        <v>0.01342697268205673</v>
      </c>
      <c r="AS12" s="16">
        <v>88.66</v>
      </c>
      <c r="AT12" s="33">
        <f t="shared" si="10"/>
        <v>0.002121795767704287</v>
      </c>
      <c r="AU12" s="203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50079.88</v>
      </c>
      <c r="K13" s="16">
        <v>0.37</v>
      </c>
      <c r="L13" s="33">
        <f aca="true" t="shared" si="11" ref="L13:L76">K13/$K$8</f>
        <v>8.00583430584386E-07</v>
      </c>
      <c r="M13" s="16">
        <v>26400.652104387827</v>
      </c>
      <c r="N13" s="33">
        <f aca="true" t="shared" si="12" ref="N13:N76">M13/$M$8</f>
        <v>0.0023655698010250107</v>
      </c>
      <c r="O13" s="16">
        <v>23675.19789561216</v>
      </c>
      <c r="P13" s="33">
        <f>O13/$O$8</f>
        <v>0.0023655697609226705</v>
      </c>
      <c r="Q13" s="16">
        <v>0.21</v>
      </c>
      <c r="R13" s="33">
        <f aca="true" t="shared" si="13" ref="R13:R76">Q13/$Q$8</f>
        <v>1.1200299271996549E-06</v>
      </c>
      <c r="S13" s="16">
        <v>0.16</v>
      </c>
      <c r="T13" s="33">
        <f aca="true" t="shared" si="14" ref="T13:T76">S13/$S$8</f>
        <v>3.0137246905987795E-06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1.05</v>
      </c>
      <c r="AJ13" s="33">
        <f t="shared" si="6"/>
        <v>1.0157274758683707E-06</v>
      </c>
      <c r="AK13" s="16">
        <v>0.94</v>
      </c>
      <c r="AL13" s="33">
        <f t="shared" si="7"/>
        <v>1.2327744200776672E-06</v>
      </c>
      <c r="AM13" s="16">
        <v>0.88</v>
      </c>
      <c r="AN13" s="33">
        <f t="shared" si="8"/>
        <v>1.073091715514899E-06</v>
      </c>
      <c r="AO13" s="16">
        <v>0.16</v>
      </c>
      <c r="AP13" s="33">
        <f t="shared" si="9"/>
        <v>1.1214989169474676E-06</v>
      </c>
      <c r="AQ13" s="16">
        <v>0.22</v>
      </c>
      <c r="AR13" s="33">
        <f t="shared" si="0"/>
        <v>9.74413323454554E-07</v>
      </c>
      <c r="AS13" s="16">
        <v>0.04</v>
      </c>
      <c r="AT13" s="33">
        <f t="shared" si="10"/>
        <v>9.572730736315304E-07</v>
      </c>
      <c r="AU13" s="203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03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03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03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03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03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03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03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03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21831946.900000002</v>
      </c>
      <c r="K22" s="14">
        <v>390148.39</v>
      </c>
      <c r="L22" s="33">
        <f t="shared" si="11"/>
        <v>0.8441792878464188</v>
      </c>
      <c r="M22" s="14">
        <v>8824320.366854988</v>
      </c>
      <c r="N22" s="33">
        <f t="shared" si="12"/>
        <v>0.7906829608550738</v>
      </c>
      <c r="O22" s="14">
        <v>7913347.373145009</v>
      </c>
      <c r="P22" s="33">
        <f t="shared" si="16"/>
        <v>0.7906829474510146</v>
      </c>
      <c r="Q22" s="14">
        <v>175674.78</v>
      </c>
      <c r="R22" s="33">
        <f t="shared" si="13"/>
        <v>0.9369571954962637</v>
      </c>
      <c r="S22" s="14">
        <v>45955.56000000001</v>
      </c>
      <c r="T22" s="33">
        <f t="shared" si="14"/>
        <v>0.8656087865143355</v>
      </c>
      <c r="U22" s="14">
        <v>543126.9600000001</v>
      </c>
      <c r="V22" s="33">
        <f t="shared" si="1"/>
        <v>0.9169373180112851</v>
      </c>
      <c r="W22" s="14">
        <v>686637.47</v>
      </c>
      <c r="X22" s="33">
        <f t="shared" si="17"/>
        <v>0.8629288562278491</v>
      </c>
      <c r="Y22" s="14">
        <v>92579.99</v>
      </c>
      <c r="Z22" s="33">
        <f t="shared" si="2"/>
        <v>0.9524939231951123</v>
      </c>
      <c r="AA22" s="14">
        <v>134669.41</v>
      </c>
      <c r="AB22" s="33">
        <f t="shared" si="15"/>
        <v>0.9655196073321308</v>
      </c>
      <c r="AC22" s="14">
        <v>75283.1</v>
      </c>
      <c r="AD22" s="33">
        <f t="shared" si="3"/>
        <v>0.9416740268403573</v>
      </c>
      <c r="AE22" s="14">
        <v>95177.68</v>
      </c>
      <c r="AF22" s="33">
        <f t="shared" si="4"/>
        <v>0.9276935055193163</v>
      </c>
      <c r="AG22" s="14">
        <v>120673.32</v>
      </c>
      <c r="AH22" s="33">
        <f t="shared" si="5"/>
        <v>0.9878893355339674</v>
      </c>
      <c r="AI22" s="14">
        <v>956407.37</v>
      </c>
      <c r="AJ22" s="33">
        <f t="shared" si="6"/>
        <v>0.9251897560304828</v>
      </c>
      <c r="AK22" s="14">
        <v>667128.7699999999</v>
      </c>
      <c r="AL22" s="33">
        <f t="shared" si="7"/>
        <v>0.8749141303764653</v>
      </c>
      <c r="AM22" s="14">
        <v>743545.3700000001</v>
      </c>
      <c r="AN22" s="33">
        <f t="shared" si="8"/>
        <v>0.9066958825641594</v>
      </c>
      <c r="AO22" s="14">
        <v>123359.09000000003</v>
      </c>
      <c r="AP22" s="33">
        <f t="shared" si="9"/>
        <v>0.8646692864414076</v>
      </c>
      <c r="AQ22" s="14">
        <v>204116.97999999998</v>
      </c>
      <c r="AR22" s="33">
        <f t="shared" si="0"/>
        <v>0.904065022069576</v>
      </c>
      <c r="AS22" s="14">
        <v>39794.92</v>
      </c>
      <c r="AT22" s="33">
        <f t="shared" si="10"/>
        <v>0.9523651345830215</v>
      </c>
      <c r="AU22" s="203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4607280.839999999</v>
      </c>
      <c r="K23" s="14">
        <v>178413.43</v>
      </c>
      <c r="L23" s="33">
        <f t="shared" si="11"/>
        <v>0.38604009689656</v>
      </c>
      <c r="M23" s="14">
        <v>1435591.8838342105</v>
      </c>
      <c r="N23" s="33">
        <f t="shared" si="12"/>
        <v>0.12863291382224587</v>
      </c>
      <c r="O23" s="14">
        <v>1287389.486165789</v>
      </c>
      <c r="P23" s="33">
        <f t="shared" si="16"/>
        <v>0.12863291164159543</v>
      </c>
      <c r="Q23" s="14">
        <v>0</v>
      </c>
      <c r="R23" s="33">
        <f t="shared" si="13"/>
        <v>0</v>
      </c>
      <c r="S23" s="14">
        <v>10549.1</v>
      </c>
      <c r="T23" s="33">
        <f t="shared" si="14"/>
        <v>0.1987005195849724</v>
      </c>
      <c r="U23" s="14">
        <v>373300.97000000003</v>
      </c>
      <c r="V23" s="33">
        <f t="shared" si="1"/>
        <v>0.6302275811217531</v>
      </c>
      <c r="W23" s="14">
        <v>341774.41</v>
      </c>
      <c r="X23" s="33">
        <f t="shared" si="17"/>
        <v>0.42952360393214184</v>
      </c>
      <c r="Y23" s="14">
        <v>86361.66</v>
      </c>
      <c r="Z23" s="33">
        <f t="shared" si="2"/>
        <v>0.8885176629101212</v>
      </c>
      <c r="AA23" s="14">
        <v>0</v>
      </c>
      <c r="AB23" s="33">
        <f t="shared" si="15"/>
        <v>0</v>
      </c>
      <c r="AC23" s="14">
        <v>17041.88</v>
      </c>
      <c r="AD23" s="33">
        <f t="shared" si="3"/>
        <v>0.21316730799515624</v>
      </c>
      <c r="AE23" s="14">
        <v>95177.68</v>
      </c>
      <c r="AF23" s="33">
        <f t="shared" si="4"/>
        <v>0.9276935055193163</v>
      </c>
      <c r="AG23" s="14">
        <v>120673.32</v>
      </c>
      <c r="AH23" s="33">
        <f t="shared" si="5"/>
        <v>0.9878893355339674</v>
      </c>
      <c r="AI23" s="14">
        <v>281673.7</v>
      </c>
      <c r="AJ23" s="33">
        <f t="shared" si="6"/>
        <v>0.2724797298280997</v>
      </c>
      <c r="AK23" s="14">
        <v>61637.95</v>
      </c>
      <c r="AL23" s="33">
        <f t="shared" si="7"/>
        <v>0.08083583836811302</v>
      </c>
      <c r="AM23" s="14">
        <v>164949.21</v>
      </c>
      <c r="AN23" s="33">
        <f t="shared" si="8"/>
        <v>0.20114276219514465</v>
      </c>
      <c r="AO23" s="14">
        <v>38842.76</v>
      </c>
      <c r="AP23" s="33">
        <f t="shared" si="9"/>
        <v>0.2722632079453151</v>
      </c>
      <c r="AQ23" s="14">
        <v>101569.93</v>
      </c>
      <c r="AR23" s="33">
        <f t="shared" si="0"/>
        <v>0.44986860479248364</v>
      </c>
      <c r="AS23" s="14">
        <v>12333.470000000001</v>
      </c>
      <c r="AT23" s="33">
        <f t="shared" si="10"/>
        <v>0.2951624683860568</v>
      </c>
      <c r="AU23" s="203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4455011.18</v>
      </c>
      <c r="K24" s="20">
        <v>176505.72</v>
      </c>
      <c r="L24" s="33">
        <f t="shared" si="11"/>
        <v>0.38191231036585693</v>
      </c>
      <c r="M24" s="20">
        <v>1374312.4790146395</v>
      </c>
      <c r="N24" s="33">
        <f t="shared" si="12"/>
        <v>0.12314211348546665</v>
      </c>
      <c r="O24" s="20">
        <v>1232436.22098536</v>
      </c>
      <c r="P24" s="33">
        <f t="shared" si="16"/>
        <v>0.12314211139789903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373300.97000000003</v>
      </c>
      <c r="V24" s="33">
        <f t="shared" si="1"/>
        <v>0.6302275811217531</v>
      </c>
      <c r="W24" s="20">
        <v>341774.41</v>
      </c>
      <c r="X24" s="33">
        <f t="shared" si="17"/>
        <v>0.42952360393214184</v>
      </c>
      <c r="Y24" s="20">
        <v>86361.66</v>
      </c>
      <c r="Z24" s="33">
        <f t="shared" si="2"/>
        <v>0.8885176629101212</v>
      </c>
      <c r="AA24" s="20">
        <v>0</v>
      </c>
      <c r="AB24" s="33">
        <f t="shared" si="15"/>
        <v>0</v>
      </c>
      <c r="AC24" s="20">
        <v>17041.88</v>
      </c>
      <c r="AD24" s="33">
        <f t="shared" si="3"/>
        <v>0.21316730799515624</v>
      </c>
      <c r="AE24" s="20">
        <v>95177.68</v>
      </c>
      <c r="AF24" s="33">
        <f t="shared" si="4"/>
        <v>0.9276935055193163</v>
      </c>
      <c r="AG24" s="20">
        <v>120673.32</v>
      </c>
      <c r="AH24" s="33">
        <f t="shared" si="5"/>
        <v>0.9878893355339674</v>
      </c>
      <c r="AI24" s="20">
        <v>273278.79000000004</v>
      </c>
      <c r="AJ24" s="33">
        <f t="shared" si="6"/>
        <v>0.264358833881012</v>
      </c>
      <c r="AK24" s="20">
        <v>56119.86</v>
      </c>
      <c r="AL24" s="33">
        <f t="shared" si="7"/>
        <v>0.0735990721982339</v>
      </c>
      <c r="AM24" s="20">
        <v>158869.84</v>
      </c>
      <c r="AN24" s="33">
        <f t="shared" si="8"/>
        <v>0.19372944221497443</v>
      </c>
      <c r="AO24" s="20">
        <v>37589.6</v>
      </c>
      <c r="AP24" s="33">
        <f t="shared" si="9"/>
        <v>0.2634793480530533</v>
      </c>
      <c r="AQ24" s="20">
        <v>99567.35999999999</v>
      </c>
      <c r="AR24" s="33">
        <f t="shared" si="0"/>
        <v>0.44099891893270915</v>
      </c>
      <c r="AS24" s="20">
        <v>12001.390000000001</v>
      </c>
      <c r="AT24" s="33">
        <f t="shared" si="10"/>
        <v>0.28721518732876783</v>
      </c>
      <c r="AU24" s="203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4286528.489999999</v>
      </c>
      <c r="K25" s="20">
        <v>8023.03</v>
      </c>
      <c r="L25" s="33">
        <f t="shared" si="11"/>
        <v>0.017359742921841746</v>
      </c>
      <c r="M25" s="20">
        <v>1374312.4790146395</v>
      </c>
      <c r="N25" s="33">
        <f t="shared" si="12"/>
        <v>0.12314211348546665</v>
      </c>
      <c r="O25" s="20">
        <v>1232436.22098536</v>
      </c>
      <c r="P25" s="33">
        <f t="shared" si="16"/>
        <v>0.12314211139789903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373300.97000000003</v>
      </c>
      <c r="V25" s="33">
        <f t="shared" si="1"/>
        <v>0.6302275811217531</v>
      </c>
      <c r="W25" s="20">
        <v>341774.41</v>
      </c>
      <c r="X25" s="33">
        <f t="shared" si="17"/>
        <v>0.42952360393214184</v>
      </c>
      <c r="Y25" s="20">
        <v>86361.66</v>
      </c>
      <c r="Z25" s="33">
        <f t="shared" si="2"/>
        <v>0.8885176629101212</v>
      </c>
      <c r="AA25" s="20">
        <v>0</v>
      </c>
      <c r="AB25" s="33">
        <f t="shared" si="15"/>
        <v>0</v>
      </c>
      <c r="AC25" s="20">
        <v>17041.88</v>
      </c>
      <c r="AD25" s="33">
        <f t="shared" si="3"/>
        <v>0.21316730799515624</v>
      </c>
      <c r="AE25" s="20">
        <v>95177.68</v>
      </c>
      <c r="AF25" s="33">
        <f t="shared" si="4"/>
        <v>0.9276935055193163</v>
      </c>
      <c r="AG25" s="20">
        <v>120673.32</v>
      </c>
      <c r="AH25" s="33">
        <f t="shared" si="5"/>
        <v>0.9878893355339674</v>
      </c>
      <c r="AI25" s="20">
        <v>273278.79000000004</v>
      </c>
      <c r="AJ25" s="33">
        <f t="shared" si="6"/>
        <v>0.264358833881012</v>
      </c>
      <c r="AK25" s="20">
        <v>56119.86</v>
      </c>
      <c r="AL25" s="33">
        <f t="shared" si="7"/>
        <v>0.0735990721982339</v>
      </c>
      <c r="AM25" s="20">
        <v>158869.84</v>
      </c>
      <c r="AN25" s="33">
        <f t="shared" si="8"/>
        <v>0.19372944221497443</v>
      </c>
      <c r="AO25" s="20">
        <v>37589.6</v>
      </c>
      <c r="AP25" s="33">
        <f t="shared" si="9"/>
        <v>0.2634793480530533</v>
      </c>
      <c r="AQ25" s="20">
        <v>99567.35999999999</v>
      </c>
      <c r="AR25" s="33">
        <f t="shared" si="0"/>
        <v>0.44099891893270915</v>
      </c>
      <c r="AS25" s="20">
        <v>12001.390000000001</v>
      </c>
      <c r="AT25" s="33">
        <f t="shared" si="10"/>
        <v>0.28721518732876783</v>
      </c>
      <c r="AU25" s="203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2157547.9099999997</v>
      </c>
      <c r="K26" s="16">
        <v>4222.51</v>
      </c>
      <c r="L26" s="33">
        <f t="shared" si="11"/>
        <v>0.009136409571559123</v>
      </c>
      <c r="M26" s="16">
        <v>723298.3744449482</v>
      </c>
      <c r="N26" s="33">
        <f t="shared" si="12"/>
        <v>0.06480948974109153</v>
      </c>
      <c r="O26" s="16">
        <v>648629.1355550516</v>
      </c>
      <c r="P26" s="33">
        <f t="shared" si="16"/>
        <v>0.06480948864240815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341774.41</v>
      </c>
      <c r="X26" s="33">
        <f t="shared" si="17"/>
        <v>0.42952360393214184</v>
      </c>
      <c r="Y26" s="16"/>
      <c r="Z26" s="33">
        <f t="shared" si="2"/>
        <v>0</v>
      </c>
      <c r="AA26" s="16"/>
      <c r="AB26" s="33">
        <f t="shared" si="15"/>
        <v>0</v>
      </c>
      <c r="AC26" s="16">
        <v>8969.11</v>
      </c>
      <c r="AD26" s="33">
        <f t="shared" si="3"/>
        <v>0.11218956088251038</v>
      </c>
      <c r="AE26" s="16">
        <v>95177.68</v>
      </c>
      <c r="AF26" s="33">
        <f t="shared" si="4"/>
        <v>0.9276935055193163</v>
      </c>
      <c r="AG26" s="16"/>
      <c r="AH26" s="33">
        <f t="shared" si="5"/>
        <v>0</v>
      </c>
      <c r="AI26" s="16">
        <v>143826.17</v>
      </c>
      <c r="AJ26" s="33">
        <f t="shared" si="6"/>
        <v>0.1391316120170621</v>
      </c>
      <c r="AK26" s="16">
        <v>29535.79</v>
      </c>
      <c r="AL26" s="33">
        <f t="shared" si="7"/>
        <v>0.038735070626367836</v>
      </c>
      <c r="AM26" s="16">
        <v>83612.93</v>
      </c>
      <c r="AN26" s="33">
        <f t="shared" si="8"/>
        <v>0.10195948010559903</v>
      </c>
      <c r="AO26" s="16">
        <v>19783.35</v>
      </c>
      <c r="AP26" s="33">
        <f t="shared" si="9"/>
        <v>0.13866878499120427</v>
      </c>
      <c r="AQ26" s="16">
        <v>52402.14</v>
      </c>
      <c r="AR26" s="33">
        <f t="shared" si="0"/>
        <v>0.2320970154251401</v>
      </c>
      <c r="AS26" s="16">
        <v>6316.31</v>
      </c>
      <c r="AT26" s="33">
        <f t="shared" si="10"/>
        <v>0.15116083719273932</v>
      </c>
      <c r="AU26" s="203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1712363.2799999996</v>
      </c>
      <c r="K27" s="16">
        <v>3250.48</v>
      </c>
      <c r="L27" s="33">
        <f t="shared" si="11"/>
        <v>0.0070331903498538784</v>
      </c>
      <c r="M27" s="16">
        <v>556793.7510032933</v>
      </c>
      <c r="N27" s="33">
        <f t="shared" si="12"/>
        <v>0.0498902253461353</v>
      </c>
      <c r="O27" s="16">
        <v>499313.5089967065</v>
      </c>
      <c r="P27" s="33">
        <f t="shared" si="16"/>
        <v>0.04989022450037087</v>
      </c>
      <c r="Q27" s="16"/>
      <c r="R27" s="33">
        <f t="shared" si="13"/>
        <v>0</v>
      </c>
      <c r="S27" s="16"/>
      <c r="T27" s="33">
        <f t="shared" si="14"/>
        <v>0</v>
      </c>
      <c r="U27" s="16">
        <v>297300.15</v>
      </c>
      <c r="V27" s="33">
        <f t="shared" si="1"/>
        <v>0.5019187450855924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6904.41</v>
      </c>
      <c r="AD27" s="33">
        <f t="shared" si="3"/>
        <v>0.08636338790056242</v>
      </c>
      <c r="AE27" s="16">
        <v>0</v>
      </c>
      <c r="AF27" s="33">
        <f t="shared" si="4"/>
        <v>0</v>
      </c>
      <c r="AG27" s="16">
        <v>90551.65</v>
      </c>
      <c r="AH27" s="33">
        <f t="shared" si="5"/>
        <v>0.7412989826583405</v>
      </c>
      <c r="AI27" s="16">
        <v>110717.12</v>
      </c>
      <c r="AJ27" s="33">
        <f t="shared" si="6"/>
        <v>0.10710325793620523</v>
      </c>
      <c r="AK27" s="16">
        <v>22736.6</v>
      </c>
      <c r="AL27" s="33">
        <f t="shared" si="7"/>
        <v>0.02981819029738073</v>
      </c>
      <c r="AM27" s="16">
        <v>64365.08</v>
      </c>
      <c r="AN27" s="33">
        <f t="shared" si="8"/>
        <v>0.07848822058687921</v>
      </c>
      <c r="AO27" s="16">
        <v>15229.18</v>
      </c>
      <c r="AP27" s="33">
        <f t="shared" si="9"/>
        <v>0.10674693047498772</v>
      </c>
      <c r="AQ27" s="16">
        <v>40339.07</v>
      </c>
      <c r="AR27" s="33">
        <f t="shared" si="0"/>
        <v>0.17866785119893588</v>
      </c>
      <c r="AS27" s="16">
        <v>4862.28</v>
      </c>
      <c r="AT27" s="33">
        <f t="shared" si="10"/>
        <v>0.11636324301142793</v>
      </c>
      <c r="AU27" s="203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109742.97999999998</v>
      </c>
      <c r="K28" s="16">
        <v>166.8</v>
      </c>
      <c r="L28" s="33">
        <f t="shared" si="11"/>
        <v>0.00036091166546344753</v>
      </c>
      <c r="M28" s="16">
        <v>28572.760189563334</v>
      </c>
      <c r="N28" s="33">
        <f t="shared" si="12"/>
        <v>0.002560196557611809</v>
      </c>
      <c r="O28" s="16">
        <v>25623.069810436657</v>
      </c>
      <c r="P28" s="33">
        <f t="shared" si="16"/>
        <v>0.002560196514210057</v>
      </c>
      <c r="Q28" s="16"/>
      <c r="R28" s="33">
        <f t="shared" si="13"/>
        <v>0</v>
      </c>
      <c r="S28" s="16"/>
      <c r="T28" s="33">
        <f t="shared" si="14"/>
        <v>0</v>
      </c>
      <c r="U28" s="16">
        <v>32058.57</v>
      </c>
      <c r="V28" s="33">
        <f t="shared" si="1"/>
        <v>0.05412307132585913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354.31</v>
      </c>
      <c r="AD28" s="33">
        <f t="shared" si="3"/>
        <v>0.004431864846822287</v>
      </c>
      <c r="AE28" s="16">
        <v>0</v>
      </c>
      <c r="AF28" s="33">
        <f t="shared" si="4"/>
        <v>0</v>
      </c>
      <c r="AG28" s="16">
        <v>9714.99</v>
      </c>
      <c r="AH28" s="33">
        <f t="shared" si="5"/>
        <v>0.07953154032572517</v>
      </c>
      <c r="AI28" s="16">
        <v>5681.63</v>
      </c>
      <c r="AJ28" s="33">
        <f t="shared" si="6"/>
        <v>0.005496178760683821</v>
      </c>
      <c r="AK28" s="16">
        <v>1166.76</v>
      </c>
      <c r="AL28" s="33">
        <f t="shared" si="7"/>
        <v>0.001530161576989169</v>
      </c>
      <c r="AM28" s="16">
        <v>3303</v>
      </c>
      <c r="AN28" s="33">
        <f t="shared" si="8"/>
        <v>0.004027752200392853</v>
      </c>
      <c r="AO28" s="16">
        <v>781.51</v>
      </c>
      <c r="AP28" s="33">
        <f t="shared" si="9"/>
        <v>0.005477891366147596</v>
      </c>
      <c r="AQ28" s="16">
        <v>2070.06</v>
      </c>
      <c r="AR28" s="33">
        <f t="shared" si="0"/>
        <v>0.009168609292501519</v>
      </c>
      <c r="AS28" s="16">
        <v>249.52</v>
      </c>
      <c r="AT28" s="33">
        <f t="shared" si="10"/>
        <v>0.005971469433313487</v>
      </c>
      <c r="AU28" s="203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03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306874.32000000007</v>
      </c>
      <c r="K30" s="16">
        <v>383.24</v>
      </c>
      <c r="L30" s="33">
        <f t="shared" si="11"/>
        <v>0.0008292313349652975</v>
      </c>
      <c r="M30" s="16">
        <v>65647.59337683483</v>
      </c>
      <c r="N30" s="33">
        <f t="shared" si="12"/>
        <v>0.005882201840628016</v>
      </c>
      <c r="O30" s="16">
        <v>58870.50662316516</v>
      </c>
      <c r="P30" s="33">
        <f t="shared" si="16"/>
        <v>0.005882201740909944</v>
      </c>
      <c r="Q30" s="16"/>
      <c r="R30" s="33">
        <f t="shared" si="13"/>
        <v>0</v>
      </c>
      <c r="S30" s="16"/>
      <c r="T30" s="33">
        <f t="shared" si="14"/>
        <v>0</v>
      </c>
      <c r="U30" s="16">
        <v>43942.25</v>
      </c>
      <c r="V30" s="33">
        <f t="shared" si="1"/>
        <v>0.0741857647103016</v>
      </c>
      <c r="W30" s="16">
        <v>0</v>
      </c>
      <c r="X30" s="33">
        <f t="shared" si="17"/>
        <v>0</v>
      </c>
      <c r="Y30" s="16">
        <v>86361.66</v>
      </c>
      <c r="Z30" s="33">
        <f t="shared" si="2"/>
        <v>0.8885176629101212</v>
      </c>
      <c r="AA30" s="16"/>
      <c r="AB30" s="33">
        <f t="shared" si="15"/>
        <v>0</v>
      </c>
      <c r="AC30" s="16">
        <v>814.05</v>
      </c>
      <c r="AD30" s="33">
        <f t="shared" si="3"/>
        <v>0.010182494365261164</v>
      </c>
      <c r="AE30" s="16">
        <v>0</v>
      </c>
      <c r="AF30" s="33">
        <f t="shared" si="4"/>
        <v>0</v>
      </c>
      <c r="AG30" s="16">
        <v>20406.68</v>
      </c>
      <c r="AH30" s="33">
        <f t="shared" si="5"/>
        <v>0.16705881254990168</v>
      </c>
      <c r="AI30" s="16">
        <v>13053.87</v>
      </c>
      <c r="AJ30" s="33">
        <f t="shared" si="6"/>
        <v>0.012627785167060809</v>
      </c>
      <c r="AK30" s="16">
        <v>2680.71</v>
      </c>
      <c r="AL30" s="33">
        <f t="shared" si="7"/>
        <v>0.0035156496974961737</v>
      </c>
      <c r="AM30" s="16">
        <v>7588.83</v>
      </c>
      <c r="AN30" s="33">
        <f t="shared" si="8"/>
        <v>0.009253989322103329</v>
      </c>
      <c r="AO30" s="16">
        <v>1795.56</v>
      </c>
      <c r="AP30" s="33">
        <f t="shared" si="9"/>
        <v>0.012585741220713719</v>
      </c>
      <c r="AQ30" s="16">
        <v>4756.09</v>
      </c>
      <c r="AR30" s="33">
        <f t="shared" si="0"/>
        <v>0.021065443016131682</v>
      </c>
      <c r="AS30" s="16">
        <v>573.28</v>
      </c>
      <c r="AT30" s="33">
        <f t="shared" si="10"/>
        <v>0.013719637691287093</v>
      </c>
      <c r="AU30" s="203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168482.69</v>
      </c>
      <c r="K31" s="17">
        <v>168482.69</v>
      </c>
      <c r="L31" s="33">
        <f t="shared" si="11"/>
        <v>0.3645525674440152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03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168482.69</v>
      </c>
      <c r="K32" s="22">
        <v>168482.69</v>
      </c>
      <c r="L32" s="33">
        <f t="shared" si="11"/>
        <v>0.3645525674440152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03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03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152269.65999999997</v>
      </c>
      <c r="K34" s="20">
        <v>1907.71</v>
      </c>
      <c r="L34" s="33">
        <f t="shared" si="11"/>
        <v>0.004127786530703078</v>
      </c>
      <c r="M34" s="20">
        <v>61279.404819571035</v>
      </c>
      <c r="N34" s="33">
        <f t="shared" si="12"/>
        <v>0.0054908003367792205</v>
      </c>
      <c r="O34" s="20">
        <v>54953.26518042895</v>
      </c>
      <c r="P34" s="33">
        <f t="shared" si="16"/>
        <v>0.005490800243696386</v>
      </c>
      <c r="Q34" s="20">
        <v>0</v>
      </c>
      <c r="R34" s="33">
        <f t="shared" si="13"/>
        <v>0</v>
      </c>
      <c r="S34" s="20">
        <v>10549.1</v>
      </c>
      <c r="T34" s="33">
        <f t="shared" si="14"/>
        <v>0.1987005195849724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8394.91</v>
      </c>
      <c r="AJ34" s="33">
        <f t="shared" si="6"/>
        <v>0.008120895947087757</v>
      </c>
      <c r="AK34" s="20">
        <v>5518.09</v>
      </c>
      <c r="AL34" s="33">
        <f t="shared" si="7"/>
        <v>0.007236766169879122</v>
      </c>
      <c r="AM34" s="20">
        <v>6079.37</v>
      </c>
      <c r="AN34" s="33">
        <f t="shared" si="8"/>
        <v>0.007413319980170239</v>
      </c>
      <c r="AO34" s="20">
        <v>1253.16</v>
      </c>
      <c r="AP34" s="33">
        <f t="shared" si="9"/>
        <v>0.008783859892261804</v>
      </c>
      <c r="AQ34" s="20">
        <v>2002.57</v>
      </c>
      <c r="AR34" s="33">
        <f t="shared" si="0"/>
        <v>0.008869685859774483</v>
      </c>
      <c r="AS34" s="20">
        <v>332.08</v>
      </c>
      <c r="AT34" s="33">
        <f t="shared" si="10"/>
        <v>0.007947281057288966</v>
      </c>
      <c r="AU34" s="203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152269.65999999997</v>
      </c>
      <c r="K35" s="20">
        <v>1907.71</v>
      </c>
      <c r="L35" s="33">
        <f t="shared" si="11"/>
        <v>0.004127786530703078</v>
      </c>
      <c r="M35" s="20">
        <v>61279.404819571035</v>
      </c>
      <c r="N35" s="33">
        <f t="shared" si="12"/>
        <v>0.0054908003367792205</v>
      </c>
      <c r="O35" s="20">
        <v>54953.26518042895</v>
      </c>
      <c r="P35" s="33">
        <f t="shared" si="16"/>
        <v>0.005490800243696386</v>
      </c>
      <c r="Q35" s="20">
        <v>0</v>
      </c>
      <c r="R35" s="33">
        <f t="shared" si="13"/>
        <v>0</v>
      </c>
      <c r="S35" s="20">
        <v>10549.1</v>
      </c>
      <c r="T35" s="33">
        <f t="shared" si="14"/>
        <v>0.1987005195849724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8394.91</v>
      </c>
      <c r="AJ35" s="33">
        <f t="shared" si="6"/>
        <v>0.008120895947087757</v>
      </c>
      <c r="AK35" s="20">
        <v>5518.09</v>
      </c>
      <c r="AL35" s="33">
        <f t="shared" si="7"/>
        <v>0.007236766169879122</v>
      </c>
      <c r="AM35" s="20">
        <v>6079.37</v>
      </c>
      <c r="AN35" s="33">
        <f t="shared" si="8"/>
        <v>0.007413319980170239</v>
      </c>
      <c r="AO35" s="20">
        <v>1253.16</v>
      </c>
      <c r="AP35" s="33">
        <f t="shared" si="9"/>
        <v>0.008783859892261804</v>
      </c>
      <c r="AQ35" s="20">
        <v>2002.57</v>
      </c>
      <c r="AR35" s="33">
        <f t="shared" si="0"/>
        <v>0.008869685859774483</v>
      </c>
      <c r="AS35" s="20">
        <v>332.08</v>
      </c>
      <c r="AT35" s="33">
        <f t="shared" si="10"/>
        <v>0.007947281057288966</v>
      </c>
      <c r="AU35" s="203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/>
      <c r="AT36" s="33">
        <f t="shared" si="10"/>
        <v>0</v>
      </c>
      <c r="AU36" s="203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152269.65999999997</v>
      </c>
      <c r="K37" s="16">
        <v>1907.71</v>
      </c>
      <c r="L37" s="33">
        <f t="shared" si="11"/>
        <v>0.004127786530703078</v>
      </c>
      <c r="M37" s="16">
        <v>61279.404819571035</v>
      </c>
      <c r="N37" s="33">
        <f t="shared" si="12"/>
        <v>0.0054908003367792205</v>
      </c>
      <c r="O37" s="16">
        <v>54953.26518042895</v>
      </c>
      <c r="P37" s="33">
        <f t="shared" si="16"/>
        <v>0.005490800243696386</v>
      </c>
      <c r="Q37" s="16"/>
      <c r="R37" s="33">
        <f t="shared" si="13"/>
        <v>0</v>
      </c>
      <c r="S37" s="16">
        <v>10549.1</v>
      </c>
      <c r="T37" s="33">
        <f t="shared" si="14"/>
        <v>0.1987005195849724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8394.91</v>
      </c>
      <c r="AJ37" s="33">
        <f t="shared" si="6"/>
        <v>0.008120895947087757</v>
      </c>
      <c r="AK37" s="16">
        <v>5518.09</v>
      </c>
      <c r="AL37" s="33">
        <f t="shared" si="7"/>
        <v>0.007236766169879122</v>
      </c>
      <c r="AM37" s="16">
        <v>6079.37</v>
      </c>
      <c r="AN37" s="33">
        <f t="shared" si="8"/>
        <v>0.007413319980170239</v>
      </c>
      <c r="AO37" s="16">
        <v>1253.16</v>
      </c>
      <c r="AP37" s="33">
        <f t="shared" si="9"/>
        <v>0.008783859892261804</v>
      </c>
      <c r="AQ37" s="16">
        <v>2002.57</v>
      </c>
      <c r="AR37" s="33">
        <f t="shared" si="0"/>
        <v>0.008869685859774483</v>
      </c>
      <c r="AS37" s="16">
        <v>332.08</v>
      </c>
      <c r="AT37" s="33">
        <f t="shared" si="10"/>
        <v>0.007947281057288966</v>
      </c>
      <c r="AU37" s="203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03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03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03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03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03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03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03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03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03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03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03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03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03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03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03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03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03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03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03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03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03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03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03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03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03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03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03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03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03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03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03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03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03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03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03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03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03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03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03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03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03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03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03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03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03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03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03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03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03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03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03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03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03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03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03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03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5453474.140000001</v>
      </c>
      <c r="K94" s="14">
        <v>36909.229999999996</v>
      </c>
      <c r="L94" s="33">
        <f t="shared" si="29"/>
        <v>0.07986194046926522</v>
      </c>
      <c r="M94" s="14">
        <v>2081877.7079182172</v>
      </c>
      <c r="N94" s="33">
        <f t="shared" si="30"/>
        <v>0.1865418708525002</v>
      </c>
      <c r="O94" s="14">
        <v>1866956.412081782</v>
      </c>
      <c r="P94" s="33">
        <f t="shared" si="34"/>
        <v>0.18654186769014772</v>
      </c>
      <c r="Q94" s="14">
        <v>0</v>
      </c>
      <c r="R94" s="33">
        <f t="shared" si="31"/>
        <v>0</v>
      </c>
      <c r="S94" s="14">
        <v>25557.97</v>
      </c>
      <c r="T94" s="33">
        <f t="shared" si="32"/>
        <v>0.48140428269114305</v>
      </c>
      <c r="U94" s="14">
        <v>138836.7</v>
      </c>
      <c r="V94" s="33">
        <f t="shared" si="19"/>
        <v>0.2343918838783797</v>
      </c>
      <c r="W94" s="14">
        <v>308017.8</v>
      </c>
      <c r="X94" s="33">
        <f t="shared" si="35"/>
        <v>0.3871001211917817</v>
      </c>
      <c r="Y94" s="14">
        <v>135.38</v>
      </c>
      <c r="Z94" s="33">
        <f t="shared" si="20"/>
        <v>0.0013928347510315598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365320.62</v>
      </c>
      <c r="AJ94" s="33">
        <f t="shared" si="24"/>
        <v>0.3533963726050174</v>
      </c>
      <c r="AK94" s="14">
        <v>231112.84</v>
      </c>
      <c r="AL94" s="33">
        <f t="shared" si="25"/>
        <v>0.3030957418122369</v>
      </c>
      <c r="AM94" s="14">
        <v>271883.61</v>
      </c>
      <c r="AN94" s="33">
        <f t="shared" si="26"/>
        <v>0.3315409653128224</v>
      </c>
      <c r="AO94" s="14">
        <v>45706.04000000001</v>
      </c>
      <c r="AP94" s="33">
        <f t="shared" si="27"/>
        <v>0.3203704647372353</v>
      </c>
      <c r="AQ94" s="14">
        <v>64649.4</v>
      </c>
      <c r="AR94" s="33">
        <f t="shared" si="18"/>
        <v>0.2863419850606493</v>
      </c>
      <c r="AS94" s="14">
        <v>16510.43</v>
      </c>
      <c r="AT94" s="33">
        <f t="shared" si="28"/>
        <v>0.3951247518269557</v>
      </c>
      <c r="AU94" s="203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4192136.359999999</v>
      </c>
      <c r="K95" s="14">
        <v>20274.32</v>
      </c>
      <c r="L95" s="33">
        <f t="shared" si="29"/>
        <v>0.0438683369145017</v>
      </c>
      <c r="M95" s="14">
        <v>1547531.426923586</v>
      </c>
      <c r="N95" s="33">
        <f t="shared" si="30"/>
        <v>0.13866299950443833</v>
      </c>
      <c r="O95" s="14">
        <v>1387773.0230764134</v>
      </c>
      <c r="P95" s="33">
        <f t="shared" si="34"/>
        <v>0.13866299715375277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138836.7</v>
      </c>
      <c r="V95" s="33">
        <f t="shared" si="19"/>
        <v>0.2343918838783797</v>
      </c>
      <c r="W95" s="14">
        <v>308017.8</v>
      </c>
      <c r="X95" s="33">
        <f t="shared" si="35"/>
        <v>0.3871001211917817</v>
      </c>
      <c r="Y95" s="14">
        <v>135.38</v>
      </c>
      <c r="Z95" s="33">
        <f t="shared" si="20"/>
        <v>0.0013928347510315598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292118.39</v>
      </c>
      <c r="AJ95" s="33">
        <f t="shared" si="24"/>
        <v>0.2825834999327927</v>
      </c>
      <c r="AK95" s="14">
        <v>182995.99</v>
      </c>
      <c r="AL95" s="33">
        <f t="shared" si="25"/>
        <v>0.2399923143072219</v>
      </c>
      <c r="AM95" s="14">
        <v>218872.55</v>
      </c>
      <c r="AN95" s="33">
        <f t="shared" si="26"/>
        <v>0.2668980910893414</v>
      </c>
      <c r="AO95" s="14">
        <v>34778.670000000006</v>
      </c>
      <c r="AP95" s="33">
        <f t="shared" si="27"/>
        <v>0.2437765046117087</v>
      </c>
      <c r="AQ95" s="14">
        <v>47187.33</v>
      </c>
      <c r="AR95" s="33">
        <f t="shared" si="18"/>
        <v>0.20899983204657627</v>
      </c>
      <c r="AS95" s="14">
        <v>13614.78</v>
      </c>
      <c r="AT95" s="33">
        <f t="shared" si="28"/>
        <v>0.3258265574354272</v>
      </c>
      <c r="AU95" s="203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3443956.1800000006</v>
      </c>
      <c r="K96" s="14">
        <v>8868.86</v>
      </c>
      <c r="L96" s="33">
        <f t="shared" si="29"/>
        <v>0.01918989828154767</v>
      </c>
      <c r="M96" s="14">
        <v>1189690.382793063</v>
      </c>
      <c r="N96" s="33">
        <f t="shared" si="30"/>
        <v>0.1065994745500023</v>
      </c>
      <c r="O96" s="14">
        <v>1066873.4672069368</v>
      </c>
      <c r="P96" s="33">
        <f t="shared" si="34"/>
        <v>0.10659947274287389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135423.91</v>
      </c>
      <c r="V96" s="33">
        <f t="shared" si="19"/>
        <v>0.22863022087874563</v>
      </c>
      <c r="W96" s="14">
        <v>279270.08</v>
      </c>
      <c r="X96" s="33">
        <f t="shared" si="35"/>
        <v>0.35097154064875014</v>
      </c>
      <c r="Y96" s="14">
        <v>135.38</v>
      </c>
      <c r="Z96" s="33">
        <f t="shared" si="20"/>
        <v>0.0013928347510315598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278978.48000000004</v>
      </c>
      <c r="AJ96" s="33">
        <f t="shared" si="24"/>
        <v>0.26987248315428075</v>
      </c>
      <c r="AK96" s="14">
        <v>178680.12</v>
      </c>
      <c r="AL96" s="33">
        <f t="shared" si="25"/>
        <v>0.23433221416213615</v>
      </c>
      <c r="AM96" s="14">
        <v>211652.06</v>
      </c>
      <c r="AN96" s="33">
        <f t="shared" si="26"/>
        <v>0.25809326381552533</v>
      </c>
      <c r="AO96" s="14">
        <v>34375.72000000001</v>
      </c>
      <c r="AP96" s="33">
        <f t="shared" si="27"/>
        <v>0.24095207968305882</v>
      </c>
      <c r="AQ96" s="14">
        <v>46416.72</v>
      </c>
      <c r="AR96" s="33">
        <f t="shared" si="18"/>
        <v>0.20558668363208848</v>
      </c>
      <c r="AS96" s="14">
        <v>13591</v>
      </c>
      <c r="AT96" s="33">
        <f t="shared" si="28"/>
        <v>0.32525745859315325</v>
      </c>
      <c r="AU96" s="203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2345552.69</v>
      </c>
      <c r="K97" s="20">
        <v>6583.9400000000005</v>
      </c>
      <c r="L97" s="33">
        <f t="shared" si="29"/>
        <v>0.014245927762058817</v>
      </c>
      <c r="M97" s="20">
        <v>822438.2392905434</v>
      </c>
      <c r="N97" s="33">
        <f t="shared" si="30"/>
        <v>0.07369268964953103</v>
      </c>
      <c r="O97" s="20">
        <v>737534.3607094565</v>
      </c>
      <c r="P97" s="33">
        <f t="shared" si="34"/>
        <v>0.07369268840025515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70084.43000000001</v>
      </c>
      <c r="V97" s="33">
        <f t="shared" si="19"/>
        <v>0.11832045545768828</v>
      </c>
      <c r="W97" s="20">
        <v>189597.23</v>
      </c>
      <c r="X97" s="33">
        <f t="shared" si="35"/>
        <v>0.23827555001894735</v>
      </c>
      <c r="Y97" s="20">
        <v>0</v>
      </c>
      <c r="Z97" s="33">
        <f t="shared" si="20"/>
        <v>0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190263.68000000002</v>
      </c>
      <c r="AJ97" s="33">
        <f t="shared" si="24"/>
        <v>0.18405337851031184</v>
      </c>
      <c r="AK97" s="20">
        <v>121243.03</v>
      </c>
      <c r="AL97" s="33">
        <f t="shared" si="25"/>
        <v>0.15900564467735023</v>
      </c>
      <c r="AM97" s="20">
        <v>144012.4</v>
      </c>
      <c r="AN97" s="33">
        <f t="shared" si="26"/>
        <v>0.17561194701297478</v>
      </c>
      <c r="AO97" s="20">
        <v>23234.390000000003</v>
      </c>
      <c r="AP97" s="33">
        <f t="shared" si="27"/>
        <v>0.1628583951308442</v>
      </c>
      <c r="AQ97" s="20">
        <v>31379.97</v>
      </c>
      <c r="AR97" s="33">
        <f t="shared" si="18"/>
        <v>0.13898664026183727</v>
      </c>
      <c r="AS97" s="20">
        <v>9181.02</v>
      </c>
      <c r="AT97" s="33">
        <f t="shared" si="28"/>
        <v>0.21971858086181384</v>
      </c>
      <c r="AU97" s="203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1607394.82</v>
      </c>
      <c r="K98" s="16">
        <v>4766.52</v>
      </c>
      <c r="L98" s="33">
        <f t="shared" si="29"/>
        <v>0.010313505225808345</v>
      </c>
      <c r="M98" s="16">
        <v>582129.4323233437</v>
      </c>
      <c r="N98" s="33">
        <f t="shared" si="30"/>
        <v>0.05216037088580338</v>
      </c>
      <c r="O98" s="16">
        <v>522033.67767665617</v>
      </c>
      <c r="P98" s="33">
        <f t="shared" si="34"/>
        <v>0.052160370001554296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135383.31</v>
      </c>
      <c r="X98" s="33">
        <f t="shared" si="35"/>
        <v>0.17014242588689535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132086.72</v>
      </c>
      <c r="AJ98" s="33">
        <f t="shared" si="24"/>
        <v>0.12777534352507833</v>
      </c>
      <c r="AK98" s="16">
        <v>85196.32</v>
      </c>
      <c r="AL98" s="33">
        <f t="shared" si="25"/>
        <v>0.11173174891569294</v>
      </c>
      <c r="AM98" s="16">
        <v>100609.82</v>
      </c>
      <c r="AN98" s="33">
        <f t="shared" si="26"/>
        <v>0.12268586856982408</v>
      </c>
      <c r="AO98" s="16">
        <v>16460.4</v>
      </c>
      <c r="AP98" s="33">
        <f t="shared" si="27"/>
        <v>0.11537700482826312</v>
      </c>
      <c r="AQ98" s="16">
        <v>22214.02</v>
      </c>
      <c r="AR98" s="33">
        <f t="shared" si="18"/>
        <v>0.09838925934311787</v>
      </c>
      <c r="AS98" s="16">
        <v>6514.6</v>
      </c>
      <c r="AT98" s="33">
        <f t="shared" si="28"/>
        <v>0.1559062791369992</v>
      </c>
      <c r="AU98" s="203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640379.6599999999</v>
      </c>
      <c r="K99" s="16">
        <v>1272.89</v>
      </c>
      <c r="L99" s="33">
        <f t="shared" si="29"/>
        <v>0.00275420173772043</v>
      </c>
      <c r="M99" s="16">
        <v>204138.35540539963</v>
      </c>
      <c r="N99" s="33">
        <f t="shared" si="30"/>
        <v>0.01829134851929149</v>
      </c>
      <c r="O99" s="16">
        <v>183064.2645946003</v>
      </c>
      <c r="P99" s="33">
        <f t="shared" si="34"/>
        <v>0.018291348209207265</v>
      </c>
      <c r="Q99" s="16"/>
      <c r="R99" s="33">
        <f t="shared" si="31"/>
        <v>0</v>
      </c>
      <c r="S99" s="16"/>
      <c r="T99" s="33">
        <f t="shared" si="32"/>
        <v>0</v>
      </c>
      <c r="U99" s="16">
        <v>65809.24</v>
      </c>
      <c r="V99" s="33">
        <f t="shared" si="19"/>
        <v>0.11110284053283044</v>
      </c>
      <c r="W99" s="16">
        <v>49950.32</v>
      </c>
      <c r="X99" s="33">
        <f t="shared" si="35"/>
        <v>0.06277486212020304</v>
      </c>
      <c r="Y99" s="16"/>
      <c r="Z99" s="33">
        <f t="shared" si="20"/>
        <v>0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49423.36</v>
      </c>
      <c r="AJ99" s="33">
        <f t="shared" si="24"/>
        <v>0.0478101568587941</v>
      </c>
      <c r="AK99" s="16">
        <v>31998.51</v>
      </c>
      <c r="AL99" s="33">
        <f t="shared" si="25"/>
        <v>0.0419648346899994</v>
      </c>
      <c r="AM99" s="16">
        <v>37682.17</v>
      </c>
      <c r="AN99" s="33">
        <f t="shared" si="26"/>
        <v>0.04595048232911825</v>
      </c>
      <c r="AO99" s="16">
        <v>6207.08</v>
      </c>
      <c r="AP99" s="33">
        <f t="shared" si="27"/>
        <v>0.043507709358789295</v>
      </c>
      <c r="AQ99" s="16">
        <v>8376.75</v>
      </c>
      <c r="AR99" s="33">
        <f t="shared" si="18"/>
        <v>0.037101894578399706</v>
      </c>
      <c r="AS99" s="16">
        <v>2456.72</v>
      </c>
      <c r="AT99" s="33">
        <f t="shared" si="28"/>
        <v>0.05879379763630133</v>
      </c>
      <c r="AU99" s="203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97778.20999999999</v>
      </c>
      <c r="K100" s="16">
        <v>544.53</v>
      </c>
      <c r="L100" s="33">
        <f t="shared" si="29"/>
        <v>0.0011782207985300422</v>
      </c>
      <c r="M100" s="16">
        <v>36170.45156179999</v>
      </c>
      <c r="N100" s="33">
        <f t="shared" si="30"/>
        <v>0.003240970244436166</v>
      </c>
      <c r="O100" s="16">
        <v>32436.41843819999</v>
      </c>
      <c r="P100" s="33">
        <f t="shared" si="34"/>
        <v>0.003240970189493593</v>
      </c>
      <c r="Q100" s="16"/>
      <c r="R100" s="33">
        <f t="shared" si="31"/>
        <v>0</v>
      </c>
      <c r="S100" s="16"/>
      <c r="T100" s="33">
        <f t="shared" si="32"/>
        <v>0</v>
      </c>
      <c r="U100" s="16">
        <v>4275.19</v>
      </c>
      <c r="V100" s="33">
        <f t="shared" si="19"/>
        <v>0.007217614924857836</v>
      </c>
      <c r="W100" s="16">
        <v>4263.6</v>
      </c>
      <c r="X100" s="33">
        <f t="shared" si="35"/>
        <v>0.005358262011848928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8753.6</v>
      </c>
      <c r="AJ100" s="33">
        <f t="shared" si="24"/>
        <v>0.0084678781264394</v>
      </c>
      <c r="AK100" s="16">
        <v>4048.2</v>
      </c>
      <c r="AL100" s="33">
        <f t="shared" si="25"/>
        <v>0.005309061071657886</v>
      </c>
      <c r="AM100" s="16">
        <v>5720.41</v>
      </c>
      <c r="AN100" s="33">
        <f t="shared" si="26"/>
        <v>0.00697559611403248</v>
      </c>
      <c r="AO100" s="16">
        <v>566.91</v>
      </c>
      <c r="AP100" s="33">
        <f t="shared" si="27"/>
        <v>0.003973680943791805</v>
      </c>
      <c r="AQ100" s="16">
        <v>789.2</v>
      </c>
      <c r="AR100" s="33">
        <f t="shared" si="18"/>
        <v>0.0034954863403197003</v>
      </c>
      <c r="AS100" s="16">
        <v>209.7</v>
      </c>
      <c r="AT100" s="33">
        <f t="shared" si="28"/>
        <v>0.005018504088513298</v>
      </c>
      <c r="AU100" s="203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03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1014070.26</v>
      </c>
      <c r="K102" s="20">
        <v>2107.75</v>
      </c>
      <c r="L102" s="33">
        <f t="shared" si="29"/>
        <v>0.004560620880579026</v>
      </c>
      <c r="M102" s="20">
        <v>338014.9206255187</v>
      </c>
      <c r="N102" s="33">
        <f t="shared" si="30"/>
        <v>0.030287050689732725</v>
      </c>
      <c r="O102" s="20">
        <v>303120.16937448125</v>
      </c>
      <c r="P102" s="33">
        <f t="shared" si="34"/>
        <v>0.03028705017629127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62552.75</v>
      </c>
      <c r="V102" s="33">
        <f t="shared" si="19"/>
        <v>0.10560505193708375</v>
      </c>
      <c r="W102" s="20">
        <v>82708.55</v>
      </c>
      <c r="X102" s="33">
        <f t="shared" si="35"/>
        <v>0.10394363484381922</v>
      </c>
      <c r="Y102" s="20">
        <v>135.38</v>
      </c>
      <c r="Z102" s="33">
        <f t="shared" si="20"/>
        <v>0.0013928347510315598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81835.95999999999</v>
      </c>
      <c r="AJ102" s="33">
        <f t="shared" si="24"/>
        <v>0.07916479341529994</v>
      </c>
      <c r="AK102" s="20">
        <v>52983.48</v>
      </c>
      <c r="AL102" s="33">
        <f t="shared" si="25"/>
        <v>0.06948582854329434</v>
      </c>
      <c r="AM102" s="20">
        <v>62394.979999999996</v>
      </c>
      <c r="AN102" s="33">
        <f t="shared" si="26"/>
        <v>0.07608583650877022</v>
      </c>
      <c r="AO102" s="20">
        <v>10277.42</v>
      </c>
      <c r="AP102" s="33">
        <f t="shared" si="27"/>
        <v>0.07203822124383902</v>
      </c>
      <c r="AQ102" s="20">
        <v>13870.85</v>
      </c>
      <c r="AR102" s="33">
        <f t="shared" si="18"/>
        <v>0.0614360956710891</v>
      </c>
      <c r="AS102" s="20">
        <v>4068.05</v>
      </c>
      <c r="AT102" s="33">
        <f t="shared" si="28"/>
        <v>0.0973558681796687</v>
      </c>
      <c r="AU102" s="203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381548.2</v>
      </c>
      <c r="K103" s="16">
        <v>845.35</v>
      </c>
      <c r="L103" s="33">
        <f t="shared" si="29"/>
        <v>0.001829116764985164</v>
      </c>
      <c r="M103" s="16">
        <v>135559.38776761526</v>
      </c>
      <c r="N103" s="33">
        <f t="shared" si="30"/>
        <v>0.012146487620099853</v>
      </c>
      <c r="O103" s="16">
        <v>121565.0022323847</v>
      </c>
      <c r="P103" s="33">
        <f t="shared" si="34"/>
        <v>0.01214648741418643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33169.99</v>
      </c>
      <c r="X103" s="33">
        <f t="shared" si="35"/>
        <v>0.0416862504340015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32820.02</v>
      </c>
      <c r="AJ103" s="33">
        <f t="shared" si="24"/>
        <v>0.0317487581643328</v>
      </c>
      <c r="AK103" s="16">
        <v>21248.75</v>
      </c>
      <c r="AL103" s="33">
        <f t="shared" si="25"/>
        <v>0.02786693133896312</v>
      </c>
      <c r="AM103" s="16">
        <v>25023.44</v>
      </c>
      <c r="AN103" s="33">
        <f t="shared" si="26"/>
        <v>0.030514143361004706</v>
      </c>
      <c r="AO103" s="16">
        <v>4121.51</v>
      </c>
      <c r="AP103" s="33">
        <f t="shared" si="27"/>
        <v>0.028889181257425983</v>
      </c>
      <c r="AQ103" s="16">
        <v>5563.16</v>
      </c>
      <c r="AR103" s="33">
        <f t="shared" si="18"/>
        <v>0.02464007829322471</v>
      </c>
      <c r="AS103" s="16">
        <v>1631.59</v>
      </c>
      <c r="AT103" s="33">
        <f t="shared" si="28"/>
        <v>0.039046929355161714</v>
      </c>
      <c r="AU103" s="203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407221.1399999999</v>
      </c>
      <c r="K104" s="16">
        <v>830.52</v>
      </c>
      <c r="L104" s="33">
        <f t="shared" si="29"/>
        <v>0.0017970285155917412</v>
      </c>
      <c r="M104" s="16">
        <v>133193.2704750495</v>
      </c>
      <c r="N104" s="33">
        <f t="shared" si="30"/>
        <v>0.011934477114039423</v>
      </c>
      <c r="O104" s="16">
        <v>119443.14952495047</v>
      </c>
      <c r="P104" s="33">
        <f t="shared" si="34"/>
        <v>0.011934476911720109</v>
      </c>
      <c r="Q104" s="16"/>
      <c r="R104" s="33">
        <f t="shared" si="31"/>
        <v>0</v>
      </c>
      <c r="S104" s="16"/>
      <c r="T104" s="33">
        <f t="shared" si="32"/>
        <v>0</v>
      </c>
      <c r="U104" s="16">
        <v>32198.28</v>
      </c>
      <c r="V104" s="33">
        <f t="shared" si="19"/>
        <v>0.05435893756365251</v>
      </c>
      <c r="W104" s="16">
        <v>32590.87</v>
      </c>
      <c r="X104" s="33">
        <f t="shared" si="35"/>
        <v>0.04095844372223165</v>
      </c>
      <c r="Y104" s="16">
        <v>135.38</v>
      </c>
      <c r="Z104" s="33">
        <f t="shared" si="20"/>
        <v>0.0013928347510315598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32247.05</v>
      </c>
      <c r="AJ104" s="33">
        <f t="shared" si="24"/>
        <v>0.031194490191143946</v>
      </c>
      <c r="AK104" s="16">
        <v>20877.93</v>
      </c>
      <c r="AL104" s="33">
        <f t="shared" si="25"/>
        <v>0.02738061494486397</v>
      </c>
      <c r="AM104" s="16">
        <v>24586.32</v>
      </c>
      <c r="AN104" s="33">
        <f t="shared" si="26"/>
        <v>0.02998110943977076</v>
      </c>
      <c r="AO104" s="16">
        <v>4049.91</v>
      </c>
      <c r="AP104" s="33">
        <f t="shared" si="27"/>
        <v>0.02838731049209199</v>
      </c>
      <c r="AQ104" s="16">
        <v>5465.54</v>
      </c>
      <c r="AR104" s="33">
        <f t="shared" si="18"/>
        <v>0.024207704526699104</v>
      </c>
      <c r="AS104" s="16">
        <v>1602.92</v>
      </c>
      <c r="AT104" s="33">
        <f t="shared" si="28"/>
        <v>0.03836080387963632</v>
      </c>
      <c r="AU104" s="203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191397.81999999998</v>
      </c>
      <c r="K105" s="16">
        <v>367.45</v>
      </c>
      <c r="L105" s="33">
        <f t="shared" si="29"/>
        <v>0.0007950658961303584</v>
      </c>
      <c r="M105" s="16">
        <v>58929.46242980897</v>
      </c>
      <c r="N105" s="33">
        <f t="shared" si="30"/>
        <v>0.005280239145737815</v>
      </c>
      <c r="O105" s="16">
        <v>52845.91757019102</v>
      </c>
      <c r="P105" s="33">
        <f t="shared" si="34"/>
        <v>0.005280239056224521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25534.2</v>
      </c>
      <c r="V105" s="33">
        <f t="shared" si="19"/>
        <v>0.043108264899175235</v>
      </c>
      <c r="W105" s="16">
        <v>14419.37</v>
      </c>
      <c r="X105" s="33">
        <f t="shared" si="35"/>
        <v>0.018121484779480737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14267.25</v>
      </c>
      <c r="AJ105" s="33">
        <f t="shared" si="24"/>
        <v>0.013801559838174297</v>
      </c>
      <c r="AK105" s="16">
        <v>9237.14</v>
      </c>
      <c r="AL105" s="33">
        <f t="shared" si="25"/>
        <v>0.01211415947518747</v>
      </c>
      <c r="AM105" s="16">
        <v>10877.87</v>
      </c>
      <c r="AN105" s="33">
        <f t="shared" si="26"/>
        <v>0.013264718385736425</v>
      </c>
      <c r="AO105" s="16">
        <v>1791.82</v>
      </c>
      <c r="AP105" s="33">
        <f t="shared" si="27"/>
        <v>0.012559526183530071</v>
      </c>
      <c r="AQ105" s="16">
        <v>2418.15</v>
      </c>
      <c r="AR105" s="33">
        <f t="shared" si="18"/>
        <v>0.010710352627780136</v>
      </c>
      <c r="AS105" s="16">
        <v>709.19</v>
      </c>
      <c r="AT105" s="33">
        <f t="shared" si="28"/>
        <v>0.016972212277218627</v>
      </c>
      <c r="AU105" s="203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33903.1</v>
      </c>
      <c r="K106" s="16">
        <v>64.43</v>
      </c>
      <c r="L106" s="33">
        <f t="shared" si="29"/>
        <v>0.00013940970387176215</v>
      </c>
      <c r="M106" s="16">
        <v>10332.799953044963</v>
      </c>
      <c r="N106" s="33">
        <f t="shared" si="30"/>
        <v>0.0009258468098556306</v>
      </c>
      <c r="O106" s="16">
        <v>9266.100046955034</v>
      </c>
      <c r="P106" s="33">
        <f t="shared" si="34"/>
        <v>0.0009258467941602056</v>
      </c>
      <c r="Q106" s="16"/>
      <c r="R106" s="33">
        <f t="shared" si="31"/>
        <v>0</v>
      </c>
      <c r="S106" s="16"/>
      <c r="T106" s="33">
        <f t="shared" si="32"/>
        <v>0</v>
      </c>
      <c r="U106" s="16">
        <v>4820.27</v>
      </c>
      <c r="V106" s="33">
        <f t="shared" si="19"/>
        <v>0.008137849474255995</v>
      </c>
      <c r="W106" s="16">
        <v>2528.32</v>
      </c>
      <c r="X106" s="33">
        <f t="shared" si="35"/>
        <v>0.0031774559081053293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2501.64</v>
      </c>
      <c r="AJ106" s="33">
        <f t="shared" si="24"/>
        <v>0.0024199852216489053</v>
      </c>
      <c r="AK106" s="16">
        <v>1619.66</v>
      </c>
      <c r="AL106" s="33">
        <f t="shared" si="25"/>
        <v>0.0021241227842797813</v>
      </c>
      <c r="AM106" s="16">
        <v>1907.35</v>
      </c>
      <c r="AN106" s="33">
        <f t="shared" si="26"/>
        <v>0.0023258653222583436</v>
      </c>
      <c r="AO106" s="16">
        <v>314.18</v>
      </c>
      <c r="AP106" s="33">
        <f t="shared" si="27"/>
        <v>0.0022022033107909713</v>
      </c>
      <c r="AQ106" s="16">
        <v>424</v>
      </c>
      <c r="AR106" s="33">
        <f t="shared" si="18"/>
        <v>0.0018779602233851404</v>
      </c>
      <c r="AS106" s="16">
        <v>124.35</v>
      </c>
      <c r="AT106" s="33">
        <f t="shared" si="28"/>
        <v>0.0029759226676520202</v>
      </c>
      <c r="AU106" s="203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84333.22999999998</v>
      </c>
      <c r="K107" s="20">
        <v>177.17000000000002</v>
      </c>
      <c r="L107" s="33">
        <f t="shared" si="29"/>
        <v>0.00038334963890982615</v>
      </c>
      <c r="M107" s="20">
        <v>29237.222877000953</v>
      </c>
      <c r="N107" s="33">
        <f t="shared" si="30"/>
        <v>0.002619734210738533</v>
      </c>
      <c r="O107" s="20">
        <v>26218.93712299904</v>
      </c>
      <c r="P107" s="33">
        <f t="shared" si="34"/>
        <v>0.0026197341663274686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2786.73</v>
      </c>
      <c r="V107" s="33">
        <f t="shared" si="19"/>
        <v>0.0047047134839735966</v>
      </c>
      <c r="W107" s="20">
        <v>6964.3</v>
      </c>
      <c r="X107" s="33">
        <f t="shared" si="35"/>
        <v>0.008752355785983556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6878.84</v>
      </c>
      <c r="AJ107" s="33">
        <f t="shared" si="24"/>
        <v>0.006654311228668937</v>
      </c>
      <c r="AK107" s="20">
        <v>4453.61</v>
      </c>
      <c r="AL107" s="33">
        <f t="shared" si="25"/>
        <v>0.005840740941491594</v>
      </c>
      <c r="AM107" s="20">
        <v>5244.68</v>
      </c>
      <c r="AN107" s="33">
        <f t="shared" si="26"/>
        <v>0.006395480293780318</v>
      </c>
      <c r="AO107" s="20">
        <v>863.9100000000001</v>
      </c>
      <c r="AP107" s="33">
        <f t="shared" si="27"/>
        <v>0.006055463308375543</v>
      </c>
      <c r="AQ107" s="20">
        <v>1165.9</v>
      </c>
      <c r="AR107" s="33">
        <f t="shared" si="18"/>
        <v>0.005163947699162112</v>
      </c>
      <c r="AS107" s="20">
        <v>341.93</v>
      </c>
      <c r="AT107" s="33">
        <f t="shared" si="28"/>
        <v>0.00818300955167073</v>
      </c>
      <c r="AU107" s="203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58154.57</v>
      </c>
      <c r="K108" s="16">
        <v>125.34</v>
      </c>
      <c r="L108" s="33">
        <f t="shared" si="29"/>
        <v>0.0002712030464579647</v>
      </c>
      <c r="M108" s="16">
        <v>20926.33849574434</v>
      </c>
      <c r="N108" s="33">
        <f t="shared" si="30"/>
        <v>0.0018750565022343723</v>
      </c>
      <c r="O108" s="16">
        <v>18766.021504255652</v>
      </c>
      <c r="P108" s="33">
        <f t="shared" si="34"/>
        <v>0.0018750564704474626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4930.72</v>
      </c>
      <c r="X108" s="33">
        <f t="shared" si="35"/>
        <v>0.006196662366794199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4866.72</v>
      </c>
      <c r="AJ108" s="33">
        <f t="shared" si="24"/>
        <v>0.004707867829864874</v>
      </c>
      <c r="AK108" s="16">
        <v>3150.89</v>
      </c>
      <c r="AL108" s="33">
        <f t="shared" si="25"/>
        <v>0.00413227297072183</v>
      </c>
      <c r="AM108" s="16">
        <v>3710.56</v>
      </c>
      <c r="AN108" s="33">
        <f t="shared" si="26"/>
        <v>0.004524739995364731</v>
      </c>
      <c r="AO108" s="16">
        <v>611.21</v>
      </c>
      <c r="AP108" s="33">
        <f t="shared" si="27"/>
        <v>0.004284195956421636</v>
      </c>
      <c r="AQ108" s="16">
        <v>824.86</v>
      </c>
      <c r="AR108" s="33">
        <f t="shared" si="18"/>
        <v>0.0036534298817487427</v>
      </c>
      <c r="AS108" s="16">
        <v>241.91</v>
      </c>
      <c r="AT108" s="33">
        <f t="shared" si="28"/>
        <v>0.005789348231055088</v>
      </c>
      <c r="AU108" s="203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6472.999999999999</v>
      </c>
      <c r="K109" s="16">
        <v>13.8</v>
      </c>
      <c r="L109" s="33">
        <f t="shared" si="29"/>
        <v>2.9859598221796017E-05</v>
      </c>
      <c r="M109" s="16">
        <v>2212.450443798029</v>
      </c>
      <c r="N109" s="33">
        <f t="shared" si="30"/>
        <v>0.00019824154098235891</v>
      </c>
      <c r="O109" s="16">
        <v>1984.0495562019703</v>
      </c>
      <c r="P109" s="33">
        <f t="shared" si="34"/>
        <v>0.00019824153762166766</v>
      </c>
      <c r="Q109" s="16"/>
      <c r="R109" s="33">
        <f t="shared" si="31"/>
        <v>0</v>
      </c>
      <c r="S109" s="16"/>
      <c r="T109" s="33">
        <f t="shared" si="32"/>
        <v>0</v>
      </c>
      <c r="U109" s="16">
        <v>245.8</v>
      </c>
      <c r="V109" s="33">
        <f t="shared" si="19"/>
        <v>0.0004149733107838614</v>
      </c>
      <c r="W109" s="16">
        <v>541.36</v>
      </c>
      <c r="X109" s="33">
        <f t="shared" si="35"/>
        <v>0.0006803519848800392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535.65</v>
      </c>
      <c r="AJ109" s="33">
        <f t="shared" si="24"/>
        <v>0.0005181661166179931</v>
      </c>
      <c r="AK109" s="16">
        <v>346.8</v>
      </c>
      <c r="AL109" s="33">
        <f t="shared" si="25"/>
        <v>0.0004548150732797181</v>
      </c>
      <c r="AM109" s="16">
        <v>408.4</v>
      </c>
      <c r="AN109" s="33">
        <f t="shared" si="26"/>
        <v>0.0004980121097912326</v>
      </c>
      <c r="AO109" s="16">
        <v>67.27</v>
      </c>
      <c r="AP109" s="33">
        <f t="shared" si="27"/>
        <v>0.0004715202008941009</v>
      </c>
      <c r="AQ109" s="16">
        <v>90.79</v>
      </c>
      <c r="AR109" s="33">
        <f t="shared" si="18"/>
        <v>0.00040212266198381345</v>
      </c>
      <c r="AS109" s="16">
        <v>26.63</v>
      </c>
      <c r="AT109" s="33">
        <f t="shared" si="28"/>
        <v>0.0006373045487701914</v>
      </c>
      <c r="AU109" s="203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19705.659999999996</v>
      </c>
      <c r="K110" s="16">
        <v>38.03</v>
      </c>
      <c r="L110" s="33">
        <f t="shared" si="29"/>
        <v>8.22869942300654E-05</v>
      </c>
      <c r="M110" s="16">
        <v>6098.433937458582</v>
      </c>
      <c r="N110" s="33">
        <f t="shared" si="30"/>
        <v>0.0005464361675218015</v>
      </c>
      <c r="O110" s="16">
        <v>5468.866062541416</v>
      </c>
      <c r="P110" s="33">
        <f t="shared" si="34"/>
        <v>0.0005464361582583383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2540.93</v>
      </c>
      <c r="V110" s="33">
        <f t="shared" si="19"/>
        <v>0.0042897401731897345</v>
      </c>
      <c r="W110" s="16">
        <v>1492.22</v>
      </c>
      <c r="X110" s="33">
        <f t="shared" si="35"/>
        <v>0.0018753414343093177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1476.47</v>
      </c>
      <c r="AJ110" s="33">
        <f t="shared" si="24"/>
        <v>0.0014282772821860698</v>
      </c>
      <c r="AK110" s="16">
        <v>955.92</v>
      </c>
      <c r="AL110" s="33">
        <f t="shared" si="25"/>
        <v>0.0012536528974900463</v>
      </c>
      <c r="AM110" s="16">
        <v>1125.72</v>
      </c>
      <c r="AN110" s="33">
        <f t="shared" si="26"/>
        <v>0.0013727281886243546</v>
      </c>
      <c r="AO110" s="16">
        <v>185.43</v>
      </c>
      <c r="AP110" s="33">
        <f t="shared" si="27"/>
        <v>0.001299747151059806</v>
      </c>
      <c r="AQ110" s="16">
        <v>250.25</v>
      </c>
      <c r="AR110" s="33">
        <f t="shared" si="18"/>
        <v>0.0011083951554295552</v>
      </c>
      <c r="AS110" s="16">
        <v>73.39</v>
      </c>
      <c r="AT110" s="33">
        <f t="shared" si="28"/>
        <v>0.0017563567718454506</v>
      </c>
      <c r="AU110" s="203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03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748180.1799999998</v>
      </c>
      <c r="K112" s="14">
        <v>11405.460000000001</v>
      </c>
      <c r="L112" s="33">
        <f t="shared" si="29"/>
        <v>0.02467843863295403</v>
      </c>
      <c r="M112" s="14">
        <v>357841.0441305231</v>
      </c>
      <c r="N112" s="33">
        <f t="shared" si="30"/>
        <v>0.03206352495443605</v>
      </c>
      <c r="O112" s="14">
        <v>320899.5558694767</v>
      </c>
      <c r="P112" s="33">
        <f t="shared" si="34"/>
        <v>0.03206352441087889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3412.79</v>
      </c>
      <c r="V112" s="33">
        <f t="shared" si="19"/>
        <v>0.005761662999634069</v>
      </c>
      <c r="W112" s="14">
        <v>28747.719999999998</v>
      </c>
      <c r="X112" s="33">
        <f t="shared" si="35"/>
        <v>0.03612858054303163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13139.91</v>
      </c>
      <c r="AJ112" s="33">
        <f t="shared" si="24"/>
        <v>0.012711016778511965</v>
      </c>
      <c r="AK112" s="14">
        <v>4315.87</v>
      </c>
      <c r="AL112" s="33">
        <f t="shared" si="25"/>
        <v>0.005660100145085746</v>
      </c>
      <c r="AM112" s="14">
        <v>7220.490000000001</v>
      </c>
      <c r="AN112" s="33">
        <f t="shared" si="26"/>
        <v>0.008804827273816106</v>
      </c>
      <c r="AO112" s="14">
        <v>402.95</v>
      </c>
      <c r="AP112" s="33">
        <f t="shared" si="27"/>
        <v>0.0028244249286498877</v>
      </c>
      <c r="AQ112" s="14">
        <v>770.61</v>
      </c>
      <c r="AR112" s="33">
        <f t="shared" si="18"/>
        <v>0.0034131484144877904</v>
      </c>
      <c r="AS112" s="14">
        <v>23.779999999999998</v>
      </c>
      <c r="AT112" s="33">
        <f t="shared" si="28"/>
        <v>0.0005690988422739448</v>
      </c>
      <c r="AU112" s="203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517184.10999999987</v>
      </c>
      <c r="K113" s="20">
        <v>6591.79</v>
      </c>
      <c r="L113" s="33">
        <f t="shared" si="29"/>
        <v>0.014262913113221214</v>
      </c>
      <c r="M113" s="20">
        <v>245761.1146943885</v>
      </c>
      <c r="N113" s="33">
        <f t="shared" si="30"/>
        <v>0.022020860276048472</v>
      </c>
      <c r="O113" s="20">
        <v>220390.12530561138</v>
      </c>
      <c r="P113" s="33">
        <f t="shared" si="34"/>
        <v>0.02202085990273967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722.99</v>
      </c>
      <c r="V113" s="33">
        <f t="shared" si="19"/>
        <v>0.0012205921642132788</v>
      </c>
      <c r="W113" s="20">
        <v>24686</v>
      </c>
      <c r="X113" s="33">
        <f t="shared" si="35"/>
        <v>0.031024030402594667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9341.83</v>
      </c>
      <c r="AJ113" s="33">
        <f t="shared" si="24"/>
        <v>0.009036908005610878</v>
      </c>
      <c r="AK113" s="20">
        <v>3150.29</v>
      </c>
      <c r="AL113" s="33">
        <f t="shared" si="25"/>
        <v>0.004131486093432419</v>
      </c>
      <c r="AM113" s="20">
        <v>5507.55</v>
      </c>
      <c r="AN113" s="33">
        <f t="shared" si="26"/>
        <v>0.006716029861118275</v>
      </c>
      <c r="AO113" s="20">
        <v>342.88</v>
      </c>
      <c r="AP113" s="33">
        <f t="shared" si="27"/>
        <v>0.0024033721790184233</v>
      </c>
      <c r="AQ113" s="20">
        <v>689.54</v>
      </c>
      <c r="AR113" s="33">
        <f t="shared" si="18"/>
        <v>0.003054077104794787</v>
      </c>
      <c r="AS113" s="20">
        <v>0</v>
      </c>
      <c r="AT113" s="33">
        <f t="shared" si="28"/>
        <v>0</v>
      </c>
      <c r="AU113" s="203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467558.1599999999</v>
      </c>
      <c r="K114" s="16">
        <v>5358.96</v>
      </c>
      <c r="L114" s="33">
        <f t="shared" si="29"/>
        <v>0.011595390759904057</v>
      </c>
      <c r="M114" s="16">
        <v>224403.43667032453</v>
      </c>
      <c r="N114" s="33">
        <f t="shared" si="30"/>
        <v>0.020107154585977876</v>
      </c>
      <c r="O114" s="16">
        <v>201237.29332967536</v>
      </c>
      <c r="P114" s="33">
        <f t="shared" si="34"/>
        <v>0.020107154245111183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24204.34</v>
      </c>
      <c r="X114" s="33">
        <f t="shared" si="35"/>
        <v>0.030418706150641586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5735.61</v>
      </c>
      <c r="AJ114" s="33">
        <f t="shared" si="24"/>
        <v>0.005548396826538462</v>
      </c>
      <c r="AK114" s="16">
        <v>2150.3</v>
      </c>
      <c r="AL114" s="33">
        <f t="shared" si="25"/>
        <v>0.002820037059035115</v>
      </c>
      <c r="AM114" s="16">
        <v>3592.21</v>
      </c>
      <c r="AN114" s="33">
        <f t="shared" si="26"/>
        <v>0.004380421353852017</v>
      </c>
      <c r="AO114" s="16">
        <v>289.76</v>
      </c>
      <c r="AP114" s="33">
        <f t="shared" si="27"/>
        <v>0.002031034538591864</v>
      </c>
      <c r="AQ114" s="16">
        <v>586.25</v>
      </c>
      <c r="AR114" s="33">
        <f t="shared" si="18"/>
        <v>0.002596590049432874</v>
      </c>
      <c r="AS114" s="16"/>
      <c r="AT114" s="33">
        <f t="shared" si="28"/>
        <v>0</v>
      </c>
      <c r="AU114" s="203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42180.899999999994</v>
      </c>
      <c r="K115" s="16">
        <v>436.33</v>
      </c>
      <c r="L115" s="33">
        <f t="shared" si="29"/>
        <v>0.000944104238559149</v>
      </c>
      <c r="M115" s="16">
        <v>17852.474307130014</v>
      </c>
      <c r="N115" s="33">
        <f t="shared" si="30"/>
        <v>0.0015996299609395922</v>
      </c>
      <c r="O115" s="16">
        <v>16009.48569286998</v>
      </c>
      <c r="P115" s="33">
        <f t="shared" si="34"/>
        <v>0.0015996299338218527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722.99</v>
      </c>
      <c r="V115" s="33">
        <f t="shared" si="19"/>
        <v>0.0012205921642132788</v>
      </c>
      <c r="W115" s="16">
        <v>481.66</v>
      </c>
      <c r="X115" s="33">
        <f t="shared" si="35"/>
        <v>0.0006053242519530807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3606.22</v>
      </c>
      <c r="AJ115" s="33">
        <f t="shared" si="24"/>
        <v>0.003488511179072415</v>
      </c>
      <c r="AK115" s="16">
        <v>999.99</v>
      </c>
      <c r="AL115" s="33">
        <f t="shared" si="25"/>
        <v>0.0013114490343973048</v>
      </c>
      <c r="AM115" s="16">
        <v>1915.34</v>
      </c>
      <c r="AN115" s="33">
        <f t="shared" si="26"/>
        <v>0.002335608507266257</v>
      </c>
      <c r="AO115" s="16">
        <v>53.12</v>
      </c>
      <c r="AP115" s="33">
        <f t="shared" si="27"/>
        <v>0.00037233764042655926</v>
      </c>
      <c r="AQ115" s="16">
        <v>103.29</v>
      </c>
      <c r="AR115" s="33">
        <f t="shared" si="18"/>
        <v>0.00045748705536191315</v>
      </c>
      <c r="AS115" s="16"/>
      <c r="AT115" s="33">
        <f t="shared" si="28"/>
        <v>0</v>
      </c>
      <c r="AU115" s="203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7445.049999999999</v>
      </c>
      <c r="K116" s="16">
        <v>796.5</v>
      </c>
      <c r="L116" s="33">
        <f t="shared" si="29"/>
        <v>0.0017234181147580093</v>
      </c>
      <c r="M116" s="16">
        <v>3505.2037169339656</v>
      </c>
      <c r="N116" s="33">
        <f t="shared" si="30"/>
        <v>0.000314075729131005</v>
      </c>
      <c r="O116" s="16">
        <v>3143.3462830660337</v>
      </c>
      <c r="P116" s="33">
        <f t="shared" si="34"/>
        <v>0.00031407572380663375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/>
      <c r="AT116" s="33">
        <f t="shared" si="28"/>
        <v>0</v>
      </c>
      <c r="AU116" s="203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03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213883.75999999995</v>
      </c>
      <c r="K118" s="20">
        <v>4638.93</v>
      </c>
      <c r="L118" s="33">
        <f t="shared" si="29"/>
        <v>0.010037433766596826</v>
      </c>
      <c r="M118" s="20">
        <v>104373.19981755308</v>
      </c>
      <c r="N118" s="33">
        <f t="shared" si="30"/>
        <v>0.0093521208699128</v>
      </c>
      <c r="O118" s="20">
        <v>93598.3001824469</v>
      </c>
      <c r="P118" s="33">
        <f t="shared" si="34"/>
        <v>0.0093521207113709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2689.7999999999997</v>
      </c>
      <c r="V118" s="33">
        <f t="shared" si="19"/>
        <v>0.00454107083542079</v>
      </c>
      <c r="W118" s="20">
        <v>3059.6</v>
      </c>
      <c r="X118" s="33">
        <f t="shared" si="35"/>
        <v>0.003845139893858002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3319.77</v>
      </c>
      <c r="AJ118" s="33">
        <f t="shared" si="24"/>
        <v>0.003211411050060515</v>
      </c>
      <c r="AK118" s="20">
        <v>855.9000000000001</v>
      </c>
      <c r="AL118" s="33">
        <f t="shared" si="25"/>
        <v>0.0011224804533451866</v>
      </c>
      <c r="AM118" s="20">
        <v>1348.26</v>
      </c>
      <c r="AN118" s="33">
        <f t="shared" si="26"/>
        <v>0.0016440984504092245</v>
      </c>
      <c r="AO118" s="20">
        <v>0</v>
      </c>
      <c r="AP118" s="33">
        <f t="shared" si="27"/>
        <v>0</v>
      </c>
      <c r="AQ118" s="20">
        <v>0</v>
      </c>
      <c r="AR118" s="33">
        <f t="shared" si="18"/>
        <v>0</v>
      </c>
      <c r="AS118" s="20">
        <v>0</v>
      </c>
      <c r="AT118" s="33">
        <f t="shared" si="28"/>
        <v>0</v>
      </c>
      <c r="AU118" s="203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170322.74000000002</v>
      </c>
      <c r="K119" s="16">
        <v>3980.17</v>
      </c>
      <c r="L119" s="33">
        <f t="shared" si="29"/>
        <v>0.008612049061916366</v>
      </c>
      <c r="M119" s="16">
        <v>84808.82715166142</v>
      </c>
      <c r="N119" s="33">
        <f t="shared" si="30"/>
        <v>0.007599100188020609</v>
      </c>
      <c r="O119" s="16">
        <v>76053.64284833857</v>
      </c>
      <c r="P119" s="33">
        <f t="shared" si="34"/>
        <v>0.007599100059196805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334.89</v>
      </c>
      <c r="V119" s="33">
        <f t="shared" si="19"/>
        <v>0.0005653800327437238</v>
      </c>
      <c r="W119" s="16">
        <v>3059.6</v>
      </c>
      <c r="X119" s="33">
        <f t="shared" si="35"/>
        <v>0.003845139893858002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1046.35</v>
      </c>
      <c r="AJ119" s="33">
        <f t="shared" si="24"/>
        <v>0.001012196613690352</v>
      </c>
      <c r="AK119" s="16">
        <v>423.73</v>
      </c>
      <c r="AL119" s="33">
        <f t="shared" si="25"/>
        <v>0.000555705856403734</v>
      </c>
      <c r="AM119" s="16">
        <v>615.53</v>
      </c>
      <c r="AN119" s="33">
        <f t="shared" si="26"/>
        <v>0.0007505910723305519</v>
      </c>
      <c r="AO119" s="16"/>
      <c r="AP119" s="33">
        <f t="shared" si="27"/>
        <v>0</v>
      </c>
      <c r="AQ119" s="16"/>
      <c r="AR119" s="33">
        <f t="shared" si="18"/>
        <v>0</v>
      </c>
      <c r="AS119" s="16"/>
      <c r="AT119" s="33">
        <f t="shared" si="28"/>
        <v>0</v>
      </c>
      <c r="AU119" s="203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43561.02</v>
      </c>
      <c r="K120" s="16">
        <v>658.76</v>
      </c>
      <c r="L120" s="33">
        <f t="shared" si="29"/>
        <v>0.0014253847046804596</v>
      </c>
      <c r="M120" s="16">
        <v>19564.372665891664</v>
      </c>
      <c r="N120" s="33">
        <f t="shared" si="30"/>
        <v>0.0017530206818921925</v>
      </c>
      <c r="O120" s="16">
        <v>17544.657334108328</v>
      </c>
      <c r="P120" s="33">
        <f t="shared" si="34"/>
        <v>0.0017530206521740959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2354.91</v>
      </c>
      <c r="V120" s="33">
        <f t="shared" si="19"/>
        <v>0.003975690802677067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2273.42</v>
      </c>
      <c r="AJ120" s="33">
        <f t="shared" si="24"/>
        <v>0.002199214436370163</v>
      </c>
      <c r="AK120" s="16">
        <v>432.17</v>
      </c>
      <c r="AL120" s="33">
        <f t="shared" si="25"/>
        <v>0.0005667745969414526</v>
      </c>
      <c r="AM120" s="16">
        <v>732.73</v>
      </c>
      <c r="AN120" s="33">
        <f t="shared" si="26"/>
        <v>0.0008935073780786726</v>
      </c>
      <c r="AO120" s="16"/>
      <c r="AP120" s="33">
        <f t="shared" si="27"/>
        <v>0</v>
      </c>
      <c r="AQ120" s="16"/>
      <c r="AR120" s="33">
        <f t="shared" si="18"/>
        <v>0</v>
      </c>
      <c r="AS120" s="16"/>
      <c r="AT120" s="33">
        <f t="shared" si="28"/>
        <v>0</v>
      </c>
      <c r="AU120" s="203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03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03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03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03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03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03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03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17112.309999999998</v>
      </c>
      <c r="K128" s="20">
        <v>174.74</v>
      </c>
      <c r="L128" s="33">
        <f t="shared" si="29"/>
        <v>0.00037809175313598814</v>
      </c>
      <c r="M128" s="20">
        <v>7706.729618581546</v>
      </c>
      <c r="N128" s="33">
        <f t="shared" si="30"/>
        <v>0.0006905438084747731</v>
      </c>
      <c r="O128" s="20">
        <v>6911.130381418452</v>
      </c>
      <c r="P128" s="33">
        <f t="shared" si="34"/>
        <v>0.0006905437967683238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1002.12</v>
      </c>
      <c r="X128" s="33">
        <f t="shared" si="35"/>
        <v>0.0012594102465789585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478.31</v>
      </c>
      <c r="AJ128" s="33">
        <f t="shared" si="24"/>
        <v>0.00046269772284057183</v>
      </c>
      <c r="AK128" s="20">
        <v>309.67999999999995</v>
      </c>
      <c r="AL128" s="33">
        <f t="shared" si="25"/>
        <v>0.0004061335983081403</v>
      </c>
      <c r="AM128" s="20">
        <v>364.68</v>
      </c>
      <c r="AN128" s="33">
        <f t="shared" si="26"/>
        <v>0.00044469896228860605</v>
      </c>
      <c r="AO128" s="20">
        <v>60.07</v>
      </c>
      <c r="AP128" s="33">
        <f t="shared" si="27"/>
        <v>0.00042105274963146486</v>
      </c>
      <c r="AQ128" s="20">
        <v>81.07000000000001</v>
      </c>
      <c r="AR128" s="33">
        <f t="shared" si="18"/>
        <v>0.0003590713096930032</v>
      </c>
      <c r="AS128" s="20">
        <v>23.779999999999998</v>
      </c>
      <c r="AT128" s="33">
        <f t="shared" si="28"/>
        <v>0.0005690988422739448</v>
      </c>
      <c r="AU128" s="203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15222.23</v>
      </c>
      <c r="K129" s="16">
        <v>82.89</v>
      </c>
      <c r="L129" s="33">
        <f t="shared" si="29"/>
        <v>0.00017935232584091824</v>
      </c>
      <c r="M129" s="16">
        <v>6768.152941094145</v>
      </c>
      <c r="N129" s="33">
        <f t="shared" si="30"/>
        <v>0.0006064448007899752</v>
      </c>
      <c r="O129" s="16">
        <v>6069.447058905854</v>
      </c>
      <c r="P129" s="33">
        <f t="shared" si="34"/>
        <v>0.000606444790509215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997.3</v>
      </c>
      <c r="X129" s="33">
        <f t="shared" si="35"/>
        <v>0.001253352731123214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473.54</v>
      </c>
      <c r="AJ129" s="33">
        <f t="shared" si="24"/>
        <v>0.00045808341802162694</v>
      </c>
      <c r="AK129" s="16">
        <v>306.59</v>
      </c>
      <c r="AL129" s="33">
        <f t="shared" si="25"/>
        <v>0.0004020811802676723</v>
      </c>
      <c r="AM129" s="16">
        <v>361.04</v>
      </c>
      <c r="AN129" s="33">
        <f t="shared" si="26"/>
        <v>0.0004402602647380672</v>
      </c>
      <c r="AO129" s="16">
        <v>59.47</v>
      </c>
      <c r="AP129" s="33">
        <f t="shared" si="27"/>
        <v>0.0004168471286929119</v>
      </c>
      <c r="AQ129" s="16">
        <v>80.26</v>
      </c>
      <c r="AR129" s="33">
        <f t="shared" si="18"/>
        <v>0.0003554836970021023</v>
      </c>
      <c r="AS129" s="16">
        <v>23.54</v>
      </c>
      <c r="AT129" s="33">
        <f t="shared" si="28"/>
        <v>0.0005633552038321557</v>
      </c>
      <c r="AU129" s="203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/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03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1890.0799999999995</v>
      </c>
      <c r="K131" s="16">
        <v>91.85</v>
      </c>
      <c r="L131" s="33">
        <f t="shared" si="29"/>
        <v>0.00019873942729506985</v>
      </c>
      <c r="M131" s="16">
        <v>938.5766774874012</v>
      </c>
      <c r="N131" s="33">
        <f t="shared" si="30"/>
        <v>8.409900768479788E-05</v>
      </c>
      <c r="O131" s="16">
        <v>841.6833225125986</v>
      </c>
      <c r="P131" s="33">
        <f t="shared" si="34"/>
        <v>8.40990062591088E-05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4.82</v>
      </c>
      <c r="X131" s="33">
        <f t="shared" si="35"/>
        <v>6.057515455744402E-06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4.77</v>
      </c>
      <c r="AJ131" s="33">
        <f t="shared" si="24"/>
        <v>4.614304818944883E-06</v>
      </c>
      <c r="AK131" s="16">
        <v>3.09</v>
      </c>
      <c r="AL131" s="33">
        <f t="shared" si="25"/>
        <v>4.052418040468076E-06</v>
      </c>
      <c r="AM131" s="16">
        <v>3.64</v>
      </c>
      <c r="AN131" s="33">
        <f t="shared" si="26"/>
        <v>4.4386975505389E-06</v>
      </c>
      <c r="AO131" s="16">
        <v>0.6</v>
      </c>
      <c r="AP131" s="33">
        <f t="shared" si="27"/>
        <v>4.205620938553004E-06</v>
      </c>
      <c r="AQ131" s="16">
        <v>0.81</v>
      </c>
      <c r="AR131" s="33">
        <f t="shared" si="18"/>
        <v>3.5876126909008583E-06</v>
      </c>
      <c r="AS131" s="16">
        <v>0.24</v>
      </c>
      <c r="AT131" s="33">
        <f t="shared" si="28"/>
        <v>5.743638441789183E-06</v>
      </c>
      <c r="AU131" s="203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03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1261337.78</v>
      </c>
      <c r="K133" s="14">
        <v>16634.91</v>
      </c>
      <c r="L133" s="33">
        <f t="shared" si="29"/>
        <v>0.03599360355476353</v>
      </c>
      <c r="M133" s="14">
        <v>534346.2809946311</v>
      </c>
      <c r="N133" s="33">
        <f t="shared" si="30"/>
        <v>0.04787887134806188</v>
      </c>
      <c r="O133" s="14">
        <v>479183.38900536863</v>
      </c>
      <c r="P133" s="33">
        <f t="shared" si="34"/>
        <v>0.04787887053639495</v>
      </c>
      <c r="Q133" s="14">
        <v>0</v>
      </c>
      <c r="R133" s="33">
        <f t="shared" si="31"/>
        <v>0</v>
      </c>
      <c r="S133" s="14">
        <v>25557.97</v>
      </c>
      <c r="T133" s="33">
        <f t="shared" si="32"/>
        <v>0.48140428269114305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73202.23</v>
      </c>
      <c r="AJ133" s="33">
        <f t="shared" si="24"/>
        <v>0.07081287267222469</v>
      </c>
      <c r="AK133" s="14">
        <v>48116.85</v>
      </c>
      <c r="AL133" s="33">
        <f t="shared" si="25"/>
        <v>0.063103427505015</v>
      </c>
      <c r="AM133" s="14">
        <v>53011.06</v>
      </c>
      <c r="AN133" s="33">
        <f t="shared" si="26"/>
        <v>0.06464287422348095</v>
      </c>
      <c r="AO133" s="14">
        <v>10927.37</v>
      </c>
      <c r="AP133" s="33">
        <f t="shared" si="27"/>
        <v>0.07659396012552656</v>
      </c>
      <c r="AQ133" s="14">
        <v>17462.07</v>
      </c>
      <c r="AR133" s="33">
        <f t="shared" si="18"/>
        <v>0.07734215301407302</v>
      </c>
      <c r="AS133" s="14">
        <v>2895.6499999999996</v>
      </c>
      <c r="AT133" s="33">
        <f t="shared" si="28"/>
        <v>0.06929819439152853</v>
      </c>
      <c r="AU133" s="203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98800.55999999997</v>
      </c>
      <c r="K134" s="16">
        <v>1315.1799999999998</v>
      </c>
      <c r="L134" s="33">
        <f t="shared" si="29"/>
        <v>0.002845706260097223</v>
      </c>
      <c r="M134" s="16">
        <v>42246.315499616256</v>
      </c>
      <c r="N134" s="33">
        <f t="shared" si="30"/>
        <v>0.0037853840789734672</v>
      </c>
      <c r="O134" s="16">
        <v>37885.04450038373</v>
      </c>
      <c r="P134" s="33">
        <f t="shared" si="34"/>
        <v>0.0037853840148017147</v>
      </c>
      <c r="Q134" s="16">
        <v>0</v>
      </c>
      <c r="R134" s="33">
        <f t="shared" si="31"/>
        <v>0</v>
      </c>
      <c r="S134" s="16">
        <v>1097.75</v>
      </c>
      <c r="T134" s="33">
        <f t="shared" si="32"/>
        <v>0.02067697674440506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5787.49</v>
      </c>
      <c r="AJ134" s="33">
        <f t="shared" si="24"/>
        <v>0.005598583437441369</v>
      </c>
      <c r="AK134" s="16">
        <v>3804.2</v>
      </c>
      <c r="AL134" s="33">
        <f t="shared" si="25"/>
        <v>0.004989064307297299</v>
      </c>
      <c r="AM134" s="16">
        <v>4191.14</v>
      </c>
      <c r="AN134" s="33">
        <f t="shared" si="26"/>
        <v>0.005110770014276266</v>
      </c>
      <c r="AO134" s="16">
        <v>863.93</v>
      </c>
      <c r="AP134" s="33">
        <f t="shared" si="27"/>
        <v>0.00605560349574016</v>
      </c>
      <c r="AQ134" s="16">
        <v>1380.58</v>
      </c>
      <c r="AR134" s="33">
        <f t="shared" si="18"/>
        <v>0.006114797936794946</v>
      </c>
      <c r="AS134" s="16">
        <v>228.93</v>
      </c>
      <c r="AT134" s="33">
        <f t="shared" si="28"/>
        <v>0.0054787131186616565</v>
      </c>
      <c r="AU134" s="203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03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71848.69999999998</v>
      </c>
      <c r="K136" s="16">
        <v>956.41</v>
      </c>
      <c r="L136" s="33">
        <f t="shared" si="29"/>
        <v>0.0020694216185005746</v>
      </c>
      <c r="M136" s="16">
        <v>30721.918681549625</v>
      </c>
      <c r="N136" s="33">
        <f t="shared" si="30"/>
        <v>0.0027527669686060988</v>
      </c>
      <c r="O136" s="16">
        <v>27550.361318450363</v>
      </c>
      <c r="P136" s="33">
        <f t="shared" si="34"/>
        <v>0.0027527669219397956</v>
      </c>
      <c r="Q136" s="16"/>
      <c r="R136" s="33">
        <f t="shared" si="31"/>
        <v>0</v>
      </c>
      <c r="S136" s="16">
        <v>798.29</v>
      </c>
      <c r="T136" s="33">
        <f t="shared" si="32"/>
        <v>0.015036414270363122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>
        <v>4208.72</v>
      </c>
      <c r="AJ136" s="33">
        <f t="shared" si="24"/>
        <v>0.004071345278320695</v>
      </c>
      <c r="AK136" s="16">
        <v>2766.45</v>
      </c>
      <c r="AL136" s="33">
        <f t="shared" si="25"/>
        <v>0.003628094462153045</v>
      </c>
      <c r="AM136" s="16">
        <v>3047.84</v>
      </c>
      <c r="AN136" s="33">
        <f t="shared" si="26"/>
        <v>0.003716604379789693</v>
      </c>
      <c r="AO136" s="16">
        <v>628.26</v>
      </c>
      <c r="AP136" s="33">
        <f t="shared" si="27"/>
        <v>0.00440370568475885</v>
      </c>
      <c r="AQ136" s="16">
        <v>1003.97</v>
      </c>
      <c r="AR136" s="33">
        <f t="shared" si="18"/>
        <v>0.004446735201584858</v>
      </c>
      <c r="AS136" s="16">
        <v>166.48</v>
      </c>
      <c r="AT136" s="33">
        <f t="shared" si="28"/>
        <v>0.003984170532454429</v>
      </c>
      <c r="AU136" s="203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26951.859999999997</v>
      </c>
      <c r="K137" s="16">
        <v>358.77</v>
      </c>
      <c r="L137" s="33">
        <f t="shared" si="29"/>
        <v>0.000776284641596649</v>
      </c>
      <c r="M137" s="16">
        <v>11524.396818066632</v>
      </c>
      <c r="N137" s="33">
        <f t="shared" si="30"/>
        <v>0.0010326171103673687</v>
      </c>
      <c r="O137" s="16">
        <v>10334.683181933366</v>
      </c>
      <c r="P137" s="33">
        <f t="shared" si="34"/>
        <v>0.001032617092861919</v>
      </c>
      <c r="Q137" s="16"/>
      <c r="R137" s="33">
        <f t="shared" si="31"/>
        <v>0</v>
      </c>
      <c r="S137" s="16">
        <v>299.46</v>
      </c>
      <c r="T137" s="33">
        <f t="shared" si="32"/>
        <v>0.00564056247404194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>
        <v>1578.77</v>
      </c>
      <c r="AJ137" s="33">
        <f t="shared" si="24"/>
        <v>0.0015272381591206739</v>
      </c>
      <c r="AK137" s="16">
        <v>1037.75</v>
      </c>
      <c r="AL137" s="33">
        <f t="shared" si="25"/>
        <v>0.0013609698451442543</v>
      </c>
      <c r="AM137" s="16">
        <v>1143.3</v>
      </c>
      <c r="AN137" s="33">
        <f t="shared" si="26"/>
        <v>0.0013941656344865726</v>
      </c>
      <c r="AO137" s="16">
        <v>235.67</v>
      </c>
      <c r="AP137" s="33">
        <f t="shared" si="27"/>
        <v>0.0016518978109813106</v>
      </c>
      <c r="AQ137" s="16">
        <v>376.61</v>
      </c>
      <c r="AR137" s="33">
        <f aca="true" t="shared" si="36" ref="AR137:AR200">AQ137/$AQ$8</f>
        <v>0.001668062735210089</v>
      </c>
      <c r="AS137" s="16">
        <v>62.45</v>
      </c>
      <c r="AT137" s="33">
        <f t="shared" si="28"/>
        <v>0.001494542586207227</v>
      </c>
      <c r="AU137" s="203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03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03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03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03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03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1162537.2199999995</v>
      </c>
      <c r="K143" s="16">
        <v>15319.73</v>
      </c>
      <c r="L143" s="33">
        <f t="shared" si="47"/>
        <v>0.03314789729466631</v>
      </c>
      <c r="M143" s="16">
        <v>492099.9654950149</v>
      </c>
      <c r="N143" s="33">
        <f t="shared" si="48"/>
        <v>0.04409348726908842</v>
      </c>
      <c r="O143" s="16">
        <v>441298.3445049849</v>
      </c>
      <c r="P143" s="33">
        <f t="shared" si="52"/>
        <v>0.044093486521593235</v>
      </c>
      <c r="Q143" s="16">
        <v>0</v>
      </c>
      <c r="R143" s="33">
        <f t="shared" si="49"/>
        <v>0</v>
      </c>
      <c r="S143" s="16">
        <v>24460.22</v>
      </c>
      <c r="T143" s="33">
        <f t="shared" si="50"/>
        <v>0.460727305946738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67414.73999999999</v>
      </c>
      <c r="AJ143" s="33">
        <f t="shared" si="42"/>
        <v>0.06521428923478331</v>
      </c>
      <c r="AK143" s="16">
        <v>44312.65</v>
      </c>
      <c r="AL143" s="33">
        <f t="shared" si="43"/>
        <v>0.058114363197717706</v>
      </c>
      <c r="AM143" s="16">
        <v>48819.92</v>
      </c>
      <c r="AN143" s="33">
        <f t="shared" si="44"/>
        <v>0.059532104209204684</v>
      </c>
      <c r="AO143" s="16">
        <v>10063.44</v>
      </c>
      <c r="AP143" s="33">
        <f t="shared" si="45"/>
        <v>0.0705383566297864</v>
      </c>
      <c r="AQ143" s="16">
        <v>16081.49</v>
      </c>
      <c r="AR143" s="33">
        <f t="shared" si="36"/>
        <v>0.07122735507727807</v>
      </c>
      <c r="AS143" s="16">
        <v>2666.72</v>
      </c>
      <c r="AT143" s="33">
        <f t="shared" si="46"/>
        <v>0.06381948127286687</v>
      </c>
      <c r="AU143" s="203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17100.409999999996</v>
      </c>
      <c r="K144" s="16">
        <v>195.25</v>
      </c>
      <c r="L144" s="33">
        <f t="shared" si="47"/>
        <v>0.00042247004005838205</v>
      </c>
      <c r="M144" s="16">
        <v>6271.92927691886</v>
      </c>
      <c r="N144" s="33">
        <f t="shared" si="48"/>
        <v>0.0005619818189709794</v>
      </c>
      <c r="O144" s="16">
        <v>5624.450723081138</v>
      </c>
      <c r="P144" s="33">
        <f t="shared" si="52"/>
        <v>0.0005619818094439782</v>
      </c>
      <c r="Q144" s="16"/>
      <c r="R144" s="33">
        <f t="shared" si="49"/>
        <v>0</v>
      </c>
      <c r="S144" s="16">
        <v>2595.36</v>
      </c>
      <c r="T144" s="33">
        <f t="shared" si="50"/>
        <v>0.048885628206202805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>
        <v>859.22</v>
      </c>
      <c r="AJ144" s="33">
        <f t="shared" si="42"/>
        <v>0.000831174630300592</v>
      </c>
      <c r="AK144" s="16">
        <v>564.77</v>
      </c>
      <c r="AL144" s="33">
        <f t="shared" si="43"/>
        <v>0.0007406744779013448</v>
      </c>
      <c r="AM144" s="16">
        <v>622.22</v>
      </c>
      <c r="AN144" s="33">
        <f t="shared" si="44"/>
        <v>0.0007587490082132732</v>
      </c>
      <c r="AO144" s="16">
        <v>128.26</v>
      </c>
      <c r="AP144" s="33">
        <f t="shared" si="45"/>
        <v>0.0008990215692980136</v>
      </c>
      <c r="AQ144" s="16">
        <v>204.96</v>
      </c>
      <c r="AR144" s="33">
        <f t="shared" si="36"/>
        <v>0.0009077988853420245</v>
      </c>
      <c r="AS144" s="16">
        <v>33.99</v>
      </c>
      <c r="AT144" s="33">
        <f t="shared" si="46"/>
        <v>0.000813442794318393</v>
      </c>
      <c r="AU144" s="203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391892.6</v>
      </c>
      <c r="K145" s="16">
        <v>5093.67</v>
      </c>
      <c r="L145" s="33">
        <f t="shared" si="47"/>
        <v>0.011021372440175052</v>
      </c>
      <c r="M145" s="16">
        <v>163618.73714074126</v>
      </c>
      <c r="N145" s="33">
        <f t="shared" si="48"/>
        <v>0.014660681180585621</v>
      </c>
      <c r="O145" s="16">
        <v>146727.66285925874</v>
      </c>
      <c r="P145" s="33">
        <f t="shared" si="52"/>
        <v>0.014660680932050313</v>
      </c>
      <c r="Q145" s="16"/>
      <c r="R145" s="33">
        <f t="shared" si="49"/>
        <v>0</v>
      </c>
      <c r="S145" s="16">
        <v>13492.41</v>
      </c>
      <c r="T145" s="33">
        <f t="shared" si="50"/>
        <v>0.25414005720426175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22414.78</v>
      </c>
      <c r="AJ145" s="33">
        <f t="shared" si="42"/>
        <v>0.021683150391947466</v>
      </c>
      <c r="AK145" s="16">
        <v>14733.55</v>
      </c>
      <c r="AL145" s="33">
        <f t="shared" si="43"/>
        <v>0.019322493145675863</v>
      </c>
      <c r="AM145" s="16">
        <v>16232.18</v>
      </c>
      <c r="AN145" s="33">
        <f t="shared" si="44"/>
        <v>0.019793883957666628</v>
      </c>
      <c r="AO145" s="16">
        <v>3346</v>
      </c>
      <c r="AP145" s="33">
        <f t="shared" si="45"/>
        <v>0.023453346100663918</v>
      </c>
      <c r="AQ145" s="16">
        <v>5346.95</v>
      </c>
      <c r="AR145" s="33">
        <f t="shared" si="36"/>
        <v>0.023682451453842398</v>
      </c>
      <c r="AS145" s="16">
        <v>886.66</v>
      </c>
      <c r="AT145" s="33">
        <f t="shared" si="46"/>
        <v>0.02121939358665332</v>
      </c>
      <c r="AU145" s="203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753544.2099999997</v>
      </c>
      <c r="K146" s="16">
        <v>10030.81</v>
      </c>
      <c r="L146" s="33">
        <f t="shared" si="47"/>
        <v>0.021704054814432876</v>
      </c>
      <c r="M146" s="16">
        <v>322209.29907735484</v>
      </c>
      <c r="N146" s="33">
        <f t="shared" si="48"/>
        <v>0.02887082426953182</v>
      </c>
      <c r="O146" s="16">
        <v>288946.2309226451</v>
      </c>
      <c r="P146" s="33">
        <f t="shared" si="52"/>
        <v>0.02887082378009895</v>
      </c>
      <c r="Q146" s="16"/>
      <c r="R146" s="33">
        <f t="shared" si="49"/>
        <v>0</v>
      </c>
      <c r="S146" s="16">
        <v>8372.45</v>
      </c>
      <c r="T146" s="33">
        <f t="shared" si="50"/>
        <v>0.15770162053627346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44140.74</v>
      </c>
      <c r="AJ146" s="33">
        <f t="shared" si="42"/>
        <v>0.04269996421253526</v>
      </c>
      <c r="AK146" s="16">
        <v>29014.33</v>
      </c>
      <c r="AL146" s="33">
        <f t="shared" si="43"/>
        <v>0.038051195574140495</v>
      </c>
      <c r="AM146" s="16">
        <v>31965.52</v>
      </c>
      <c r="AN146" s="33">
        <f t="shared" si="44"/>
        <v>0.038979471243324786</v>
      </c>
      <c r="AO146" s="16">
        <v>6589.18</v>
      </c>
      <c r="AP146" s="33">
        <f t="shared" si="45"/>
        <v>0.04618598895982447</v>
      </c>
      <c r="AQ146" s="16">
        <v>10529.58</v>
      </c>
      <c r="AR146" s="33">
        <f t="shared" si="36"/>
        <v>0.04663710473809365</v>
      </c>
      <c r="AS146" s="16">
        <v>1746.07</v>
      </c>
      <c r="AT146" s="33">
        <f t="shared" si="46"/>
        <v>0.04178664489189516</v>
      </c>
      <c r="AU146" s="203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03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03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03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03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03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03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5799729.78</v>
      </c>
      <c r="K153" s="14">
        <v>103248.34</v>
      </c>
      <c r="L153" s="33">
        <f t="shared" si="47"/>
        <v>0.22340246010633263</v>
      </c>
      <c r="M153" s="14">
        <v>2625775.0370445987</v>
      </c>
      <c r="N153" s="33">
        <f t="shared" si="48"/>
        <v>0.23527654193381375</v>
      </c>
      <c r="O153" s="14">
        <v>2354704.8529554005</v>
      </c>
      <c r="P153" s="33">
        <f t="shared" si="52"/>
        <v>0.23527653794528636</v>
      </c>
      <c r="Q153" s="14">
        <v>124268.42</v>
      </c>
      <c r="R153" s="33">
        <f t="shared" si="49"/>
        <v>0.662782616218172</v>
      </c>
      <c r="S153" s="14">
        <v>0.83</v>
      </c>
      <c r="T153" s="33">
        <f t="shared" si="50"/>
        <v>1.5633696832481167E-05</v>
      </c>
      <c r="U153" s="14">
        <v>0</v>
      </c>
      <c r="V153" s="33">
        <f t="shared" si="37"/>
        <v>0</v>
      </c>
      <c r="W153" s="14">
        <v>22.04</v>
      </c>
      <c r="X153" s="33">
        <f t="shared" si="53"/>
        <v>2.769868063166112E-05</v>
      </c>
      <c r="Y153" s="14">
        <v>0</v>
      </c>
      <c r="Z153" s="33">
        <f t="shared" si="38"/>
        <v>0</v>
      </c>
      <c r="AA153" s="14">
        <v>57554.31</v>
      </c>
      <c r="AB153" s="33">
        <f t="shared" si="51"/>
        <v>0.4126387335585099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129684.23999999999</v>
      </c>
      <c r="AJ153" s="33">
        <f t="shared" si="42"/>
        <v>0.1254512816715314</v>
      </c>
      <c r="AK153" s="14">
        <v>212918.86</v>
      </c>
      <c r="AL153" s="33">
        <f t="shared" si="43"/>
        <v>0.2792350257022319</v>
      </c>
      <c r="AM153" s="14">
        <v>153052.28</v>
      </c>
      <c r="AN153" s="33">
        <f t="shared" si="44"/>
        <v>0.1866353792143939</v>
      </c>
      <c r="AO153" s="14">
        <v>18892.980000000003</v>
      </c>
      <c r="AP153" s="33">
        <f t="shared" si="45"/>
        <v>0.13242785379943856</v>
      </c>
      <c r="AQ153" s="14">
        <v>14325.61</v>
      </c>
      <c r="AR153" s="33">
        <f t="shared" si="36"/>
        <v>0.06345029659369907</v>
      </c>
      <c r="AS153" s="14">
        <v>5281.9800000000005</v>
      </c>
      <c r="AT153" s="33">
        <f t="shared" si="46"/>
        <v>0.1264074307365068</v>
      </c>
      <c r="AU153" s="203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3211248.979999999</v>
      </c>
      <c r="K154" s="14">
        <v>57176.96</v>
      </c>
      <c r="L154" s="33">
        <f t="shared" si="47"/>
        <v>0.12371601834374651</v>
      </c>
      <c r="M154" s="14">
        <v>1475791.641814286</v>
      </c>
      <c r="N154" s="33">
        <f t="shared" si="48"/>
        <v>0.13223492081473132</v>
      </c>
      <c r="O154" s="14">
        <v>1323439.2481857133</v>
      </c>
      <c r="P154" s="33">
        <f t="shared" si="52"/>
        <v>0.1322349185730178</v>
      </c>
      <c r="Q154" s="14">
        <v>69817.31</v>
      </c>
      <c r="R154" s="33">
        <f t="shared" si="49"/>
        <v>0.37236893636464635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18.84</v>
      </c>
      <c r="X154" s="33">
        <f t="shared" si="53"/>
        <v>2.3677093607100523E-05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70375.84</v>
      </c>
      <c r="AJ154" s="33">
        <f t="shared" si="42"/>
        <v>0.06807873745268221</v>
      </c>
      <c r="AK154" s="14">
        <v>113227.37999999999</v>
      </c>
      <c r="AL154" s="33">
        <f t="shared" si="43"/>
        <v>0.14849342310256772</v>
      </c>
      <c r="AM154" s="14">
        <v>80807.47</v>
      </c>
      <c r="AN154" s="33">
        <f t="shared" si="44"/>
        <v>0.09853843932808946</v>
      </c>
      <c r="AO154" s="14">
        <v>9982.54</v>
      </c>
      <c r="AP154" s="33">
        <f t="shared" si="45"/>
        <v>0.06997129873990485</v>
      </c>
      <c r="AQ154" s="14">
        <v>7719.75</v>
      </c>
      <c r="AR154" s="33">
        <f t="shared" si="36"/>
        <v>0.03419194206244679</v>
      </c>
      <c r="AS154" s="14">
        <v>2892.0000000000005</v>
      </c>
      <c r="AT154" s="33">
        <f t="shared" si="46"/>
        <v>0.06921084322355966</v>
      </c>
      <c r="AU154" s="203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3146078.5399999996</v>
      </c>
      <c r="K155" s="20">
        <v>57143.6</v>
      </c>
      <c r="L155" s="33">
        <f t="shared" si="47"/>
        <v>0.12364383601065383</v>
      </c>
      <c r="M155" s="20">
        <v>1443887.4684866741</v>
      </c>
      <c r="N155" s="33">
        <f t="shared" si="48"/>
        <v>0.12937622063368834</v>
      </c>
      <c r="O155" s="20">
        <v>1294828.681513325</v>
      </c>
      <c r="P155" s="33">
        <f t="shared" si="52"/>
        <v>0.12937621844043698</v>
      </c>
      <c r="Q155" s="20">
        <v>69817.31</v>
      </c>
      <c r="R155" s="33">
        <f t="shared" si="49"/>
        <v>0.37236893636464635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14.21</v>
      </c>
      <c r="X155" s="33">
        <f t="shared" si="53"/>
        <v>1.7858359880939408E-05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68327.59999999999</v>
      </c>
      <c r="AJ155" s="33">
        <f t="shared" si="42"/>
        <v>0.06609735302870827</v>
      </c>
      <c r="AK155" s="20">
        <v>111945.23999999999</v>
      </c>
      <c r="AL155" s="33">
        <f t="shared" si="43"/>
        <v>0.14681194502282474</v>
      </c>
      <c r="AM155" s="20">
        <v>79520.74</v>
      </c>
      <c r="AN155" s="33">
        <f t="shared" si="44"/>
        <v>0.096969371938198</v>
      </c>
      <c r="AO155" s="20">
        <v>9982.320000000002</v>
      </c>
      <c r="AP155" s="33">
        <f t="shared" si="45"/>
        <v>0.06996975667889405</v>
      </c>
      <c r="AQ155" s="20">
        <v>7719.46</v>
      </c>
      <c r="AR155" s="33">
        <f t="shared" si="36"/>
        <v>0.034190657608520414</v>
      </c>
      <c r="AS155" s="20">
        <v>2891.9100000000003</v>
      </c>
      <c r="AT155" s="33">
        <f t="shared" si="46"/>
        <v>0.06920868935914398</v>
      </c>
      <c r="AU155" s="203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337</v>
      </c>
      <c r="I156" s="88"/>
      <c r="J156" s="85">
        <v>2188630.3299999996</v>
      </c>
      <c r="K156" s="17">
        <v>39753.31</v>
      </c>
      <c r="L156" s="33">
        <f t="shared" si="47"/>
        <v>0.08601578728887722</v>
      </c>
      <c r="M156" s="17">
        <v>1004468.7185641696</v>
      </c>
      <c r="N156" s="33">
        <f t="shared" si="48"/>
        <v>0.09000311270018864</v>
      </c>
      <c r="O156" s="17">
        <v>900773.0414358301</v>
      </c>
      <c r="P156" s="33">
        <f t="shared" si="52"/>
        <v>0.09000311117441018</v>
      </c>
      <c r="Q156" s="17">
        <v>48571.49</v>
      </c>
      <c r="R156" s="33">
        <f t="shared" si="49"/>
        <v>0.259054868612756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47535.11</v>
      </c>
      <c r="AJ156" s="33">
        <f t="shared" si="42"/>
        <v>0.045983540281357475</v>
      </c>
      <c r="AK156" s="17">
        <v>77879.64</v>
      </c>
      <c r="AL156" s="33">
        <f t="shared" si="43"/>
        <v>0.1021362000392101</v>
      </c>
      <c r="AM156" s="17">
        <v>55322.11</v>
      </c>
      <c r="AN156" s="33">
        <f t="shared" si="44"/>
        <v>0.06746102037023176</v>
      </c>
      <c r="AO156" s="17">
        <v>6944.64</v>
      </c>
      <c r="AP156" s="33">
        <f t="shared" si="45"/>
        <v>0.04867753899118789</v>
      </c>
      <c r="AQ156" s="17">
        <v>5370.38</v>
      </c>
      <c r="AR156" s="33">
        <f t="shared" si="36"/>
        <v>0.023786226472790307</v>
      </c>
      <c r="AS156" s="17">
        <v>2011.89</v>
      </c>
      <c r="AT156" s="33">
        <f t="shared" si="46"/>
        <v>0.0481482031027135</v>
      </c>
      <c r="AU156" s="203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2188630.3299999996</v>
      </c>
      <c r="K157" s="16">
        <v>39753.31</v>
      </c>
      <c r="L157" s="33">
        <f t="shared" si="47"/>
        <v>0.08601578728887722</v>
      </c>
      <c r="M157" s="16">
        <v>1004468.7185641696</v>
      </c>
      <c r="N157" s="33">
        <f t="shared" si="48"/>
        <v>0.09000311270018864</v>
      </c>
      <c r="O157" s="16">
        <v>900773.0414358301</v>
      </c>
      <c r="P157" s="33">
        <f t="shared" si="52"/>
        <v>0.09000311117441018</v>
      </c>
      <c r="Q157" s="16">
        <v>48571.49</v>
      </c>
      <c r="R157" s="33">
        <f t="shared" si="49"/>
        <v>0.259054868612756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47535.11</v>
      </c>
      <c r="AJ157" s="33">
        <f t="shared" si="42"/>
        <v>0.045983540281357475</v>
      </c>
      <c r="AK157" s="16">
        <v>77879.64</v>
      </c>
      <c r="AL157" s="33">
        <f t="shared" si="43"/>
        <v>0.1021362000392101</v>
      </c>
      <c r="AM157" s="16">
        <v>55322.11</v>
      </c>
      <c r="AN157" s="33">
        <f t="shared" si="44"/>
        <v>0.06746102037023176</v>
      </c>
      <c r="AO157" s="16">
        <v>6944.64</v>
      </c>
      <c r="AP157" s="33">
        <f t="shared" si="45"/>
        <v>0.04867753899118789</v>
      </c>
      <c r="AQ157" s="16">
        <v>5370.38</v>
      </c>
      <c r="AR157" s="33">
        <f t="shared" si="36"/>
        <v>0.023786226472790307</v>
      </c>
      <c r="AS157" s="16">
        <v>2011.89</v>
      </c>
      <c r="AT157" s="33">
        <f t="shared" si="46"/>
        <v>0.0481482031027135</v>
      </c>
      <c r="AU157" s="203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03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03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338</v>
      </c>
      <c r="I160" s="88"/>
      <c r="J160" s="85">
        <v>831666.8399999997</v>
      </c>
      <c r="K160" s="16">
        <v>15106.02</v>
      </c>
      <c r="L160" s="33">
        <f t="shared" si="47"/>
        <v>0.032685484632638775</v>
      </c>
      <c r="M160" s="16">
        <v>381692.287980522</v>
      </c>
      <c r="N160" s="33">
        <f t="shared" si="48"/>
        <v>0.034200660883705894</v>
      </c>
      <c r="O160" s="16">
        <v>342288.5320194778</v>
      </c>
      <c r="P160" s="33">
        <f t="shared" si="52"/>
        <v>0.03420066030391893</v>
      </c>
      <c r="Q160" s="16">
        <v>18456.89</v>
      </c>
      <c r="R160" s="33">
        <f t="shared" si="49"/>
        <v>0.09843937696681922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18063.07</v>
      </c>
      <c r="AJ160" s="33">
        <f t="shared" si="42"/>
        <v>0.017473482378603515</v>
      </c>
      <c r="AK160" s="16">
        <v>29593.82</v>
      </c>
      <c r="AL160" s="33">
        <f t="shared" si="43"/>
        <v>0.03881117477487539</v>
      </c>
      <c r="AM160" s="16">
        <v>21022.08</v>
      </c>
      <c r="AN160" s="33">
        <f t="shared" si="44"/>
        <v>0.025634795330558464</v>
      </c>
      <c r="AO160" s="16">
        <v>2638.92</v>
      </c>
      <c r="AP160" s="33">
        <f t="shared" si="45"/>
        <v>0.018497162011943822</v>
      </c>
      <c r="AQ160" s="16">
        <v>2040.72</v>
      </c>
      <c r="AR160" s="33">
        <f t="shared" si="36"/>
        <v>0.009038657988364443</v>
      </c>
      <c r="AS160" s="16">
        <v>764.5</v>
      </c>
      <c r="AT160" s="33">
        <f t="shared" si="46"/>
        <v>0.018295881619782624</v>
      </c>
      <c r="AU160" s="203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125781.36999999998</v>
      </c>
      <c r="K161" s="16">
        <v>2284.27</v>
      </c>
      <c r="L161" s="33">
        <f t="shared" si="47"/>
        <v>0.004942564089137825</v>
      </c>
      <c r="M161" s="16">
        <v>57726.461941982736</v>
      </c>
      <c r="N161" s="33">
        <f t="shared" si="48"/>
        <v>0.005172447049793825</v>
      </c>
      <c r="O161" s="16">
        <v>51767.10805801725</v>
      </c>
      <c r="P161" s="33">
        <f t="shared" si="52"/>
        <v>0.005172446962107877</v>
      </c>
      <c r="Q161" s="16">
        <v>2788.93</v>
      </c>
      <c r="R161" s="33">
        <f t="shared" si="49"/>
        <v>0.01487469078507111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14.21</v>
      </c>
      <c r="X161" s="33">
        <f t="shared" si="53"/>
        <v>1.7858359880939408E-05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2729.42</v>
      </c>
      <c r="AJ161" s="33">
        <f t="shared" si="42"/>
        <v>0.002640330368747284</v>
      </c>
      <c r="AK161" s="16">
        <v>4471.78</v>
      </c>
      <c r="AL161" s="33">
        <f t="shared" si="43"/>
        <v>0.005864570208739267</v>
      </c>
      <c r="AM161" s="16">
        <v>3176.55</v>
      </c>
      <c r="AN161" s="33">
        <f t="shared" si="44"/>
        <v>0.003873556237407787</v>
      </c>
      <c r="AO161" s="16">
        <v>398.76</v>
      </c>
      <c r="AP161" s="33">
        <f t="shared" si="45"/>
        <v>0.002795055675762326</v>
      </c>
      <c r="AQ161" s="16">
        <v>308.36</v>
      </c>
      <c r="AR161" s="33">
        <f t="shared" si="36"/>
        <v>0.0013657731473656648</v>
      </c>
      <c r="AS161" s="16">
        <v>115.52</v>
      </c>
      <c r="AT161" s="33">
        <f t="shared" si="46"/>
        <v>0.00276460463664786</v>
      </c>
      <c r="AU161" s="203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03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65170.43999999999</v>
      </c>
      <c r="K163" s="22">
        <v>33.36</v>
      </c>
      <c r="L163" s="33">
        <f t="shared" si="47"/>
        <v>7.21823330926895E-05</v>
      </c>
      <c r="M163" s="22">
        <v>31904.173327611657</v>
      </c>
      <c r="N163" s="33">
        <f t="shared" si="48"/>
        <v>0.0028587001810429628</v>
      </c>
      <c r="O163" s="22">
        <v>28610.56667238833</v>
      </c>
      <c r="P163" s="33">
        <f t="shared" si="52"/>
        <v>0.002858700132580826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4.63</v>
      </c>
      <c r="X163" s="33">
        <f t="shared" si="53"/>
        <v>5.8187337261611154E-06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2048.24</v>
      </c>
      <c r="AJ163" s="33">
        <f t="shared" si="42"/>
        <v>0.0019813844239739346</v>
      </c>
      <c r="AK163" s="22">
        <v>1282.14</v>
      </c>
      <c r="AL163" s="33">
        <f t="shared" si="43"/>
        <v>0.0016814780797429578</v>
      </c>
      <c r="AM163" s="22">
        <v>1286.73</v>
      </c>
      <c r="AN163" s="33">
        <f t="shared" si="44"/>
        <v>0.0015690673898914613</v>
      </c>
      <c r="AO163" s="22">
        <v>0.22</v>
      </c>
      <c r="AP163" s="33">
        <f t="shared" si="45"/>
        <v>1.5420610108027681E-06</v>
      </c>
      <c r="AQ163" s="22">
        <v>0.29</v>
      </c>
      <c r="AR163" s="33">
        <f t="shared" si="36"/>
        <v>1.284453926371912E-06</v>
      </c>
      <c r="AS163" s="22">
        <v>0.09</v>
      </c>
      <c r="AT163" s="33">
        <f t="shared" si="46"/>
        <v>2.1538644156709433E-06</v>
      </c>
      <c r="AU163" s="203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2588480.7999999993</v>
      </c>
      <c r="K164" s="20">
        <v>46071.38</v>
      </c>
      <c r="L164" s="33">
        <f t="shared" si="47"/>
        <v>0.09968644176258612</v>
      </c>
      <c r="M164" s="20">
        <v>1149983.3952303126</v>
      </c>
      <c r="N164" s="33">
        <f t="shared" si="48"/>
        <v>0.10304162111908242</v>
      </c>
      <c r="O164" s="20">
        <v>1031265.604769687</v>
      </c>
      <c r="P164" s="33">
        <f t="shared" si="52"/>
        <v>0.10304161937226855</v>
      </c>
      <c r="Q164" s="20">
        <v>54451.11</v>
      </c>
      <c r="R164" s="33">
        <f t="shared" si="49"/>
        <v>0.29041367985352573</v>
      </c>
      <c r="S164" s="20">
        <v>0.83</v>
      </c>
      <c r="T164" s="33">
        <f t="shared" si="50"/>
        <v>1.5633696832481167E-05</v>
      </c>
      <c r="U164" s="20">
        <v>0</v>
      </c>
      <c r="V164" s="33">
        <f t="shared" si="37"/>
        <v>0</v>
      </c>
      <c r="W164" s="20">
        <v>3.2</v>
      </c>
      <c r="X164" s="33">
        <f t="shared" si="53"/>
        <v>4.021587024560599E-06</v>
      </c>
      <c r="Y164" s="20">
        <v>0</v>
      </c>
      <c r="Z164" s="33">
        <f t="shared" si="38"/>
        <v>0</v>
      </c>
      <c r="AA164" s="20">
        <v>57554.31</v>
      </c>
      <c r="AB164" s="33">
        <f t="shared" si="51"/>
        <v>0.4126387335585099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59308.399999999994</v>
      </c>
      <c r="AJ164" s="33">
        <f t="shared" si="42"/>
        <v>0.057372544218849214</v>
      </c>
      <c r="AK164" s="20">
        <v>99691.48</v>
      </c>
      <c r="AL164" s="33">
        <f t="shared" si="43"/>
        <v>0.13074160259966422</v>
      </c>
      <c r="AM164" s="20">
        <v>72244.81</v>
      </c>
      <c r="AN164" s="33">
        <f t="shared" si="44"/>
        <v>0.08809693988630446</v>
      </c>
      <c r="AO164" s="20">
        <v>8910.44</v>
      </c>
      <c r="AP164" s="33">
        <f t="shared" si="45"/>
        <v>0.062456555059533715</v>
      </c>
      <c r="AQ164" s="20">
        <v>6605.860000000001</v>
      </c>
      <c r="AR164" s="33">
        <f t="shared" si="36"/>
        <v>0.029258354531252275</v>
      </c>
      <c r="AS164" s="20">
        <v>2389.98</v>
      </c>
      <c r="AT164" s="33">
        <f t="shared" si="46"/>
        <v>0.05719658751294713</v>
      </c>
      <c r="AU164" s="203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2577082.5699999994</v>
      </c>
      <c r="K165" s="20">
        <v>46071.38</v>
      </c>
      <c r="L165" s="33">
        <f t="shared" si="47"/>
        <v>0.09968644176258612</v>
      </c>
      <c r="M165" s="20">
        <v>1145027.4060656857</v>
      </c>
      <c r="N165" s="33">
        <f t="shared" si="48"/>
        <v>0.1025975510917326</v>
      </c>
      <c r="O165" s="20">
        <v>1026821.243934314</v>
      </c>
      <c r="P165" s="33">
        <f t="shared" si="52"/>
        <v>0.10259754935244683</v>
      </c>
      <c r="Q165" s="20">
        <v>54451.11</v>
      </c>
      <c r="R165" s="33">
        <f t="shared" si="49"/>
        <v>0.29041367985352573</v>
      </c>
      <c r="S165" s="20">
        <v>0.83</v>
      </c>
      <c r="T165" s="33">
        <f t="shared" si="50"/>
        <v>1.5633696832481167E-05</v>
      </c>
      <c r="U165" s="20">
        <v>0</v>
      </c>
      <c r="V165" s="33">
        <f t="shared" si="37"/>
        <v>0</v>
      </c>
      <c r="W165" s="20">
        <v>3.2</v>
      </c>
      <c r="X165" s="33">
        <f t="shared" si="53"/>
        <v>4.021587024560599E-06</v>
      </c>
      <c r="Y165" s="20">
        <v>0</v>
      </c>
      <c r="Z165" s="33">
        <f t="shared" si="38"/>
        <v>0</v>
      </c>
      <c r="AA165" s="20">
        <v>57554.31</v>
      </c>
      <c r="AB165" s="33">
        <f t="shared" si="51"/>
        <v>0.4126387335585099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58334.34</v>
      </c>
      <c r="AJ165" s="33">
        <f t="shared" si="42"/>
        <v>0.05643027802347365</v>
      </c>
      <c r="AK165" s="20">
        <v>99282.45</v>
      </c>
      <c r="AL165" s="33">
        <f t="shared" si="43"/>
        <v>0.13020517523685105</v>
      </c>
      <c r="AM165" s="20">
        <v>71630.02</v>
      </c>
      <c r="AN165" s="33">
        <f t="shared" si="44"/>
        <v>0.08734725118655287</v>
      </c>
      <c r="AO165" s="20">
        <v>8910.44</v>
      </c>
      <c r="AP165" s="33">
        <f t="shared" si="45"/>
        <v>0.062456555059533715</v>
      </c>
      <c r="AQ165" s="20">
        <v>6605.860000000001</v>
      </c>
      <c r="AR165" s="33">
        <f t="shared" si="36"/>
        <v>0.029258354531252275</v>
      </c>
      <c r="AS165" s="20">
        <v>2389.98</v>
      </c>
      <c r="AT165" s="33">
        <f t="shared" si="46"/>
        <v>0.05719658751294713</v>
      </c>
      <c r="AU165" s="203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363546.43999999994</v>
      </c>
      <c r="K166" s="16">
        <v>6603.29</v>
      </c>
      <c r="L166" s="33">
        <f t="shared" si="47"/>
        <v>0.014287796111739378</v>
      </c>
      <c r="M166" s="16">
        <v>166849.1204018576</v>
      </c>
      <c r="N166" s="33">
        <f t="shared" si="48"/>
        <v>0.014950132253915869</v>
      </c>
      <c r="O166" s="16">
        <v>149624.55959814234</v>
      </c>
      <c r="P166" s="33">
        <f t="shared" si="52"/>
        <v>0.014950132000473635</v>
      </c>
      <c r="Q166" s="16">
        <v>8068.05</v>
      </c>
      <c r="R166" s="33">
        <f t="shared" si="49"/>
        <v>0.04303074978163417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7895.91</v>
      </c>
      <c r="AJ166" s="33">
        <f t="shared" si="42"/>
        <v>0.007638183556175074</v>
      </c>
      <c r="AK166" s="16">
        <v>12936.34</v>
      </c>
      <c r="AL166" s="33">
        <f t="shared" si="43"/>
        <v>0.0169655202568378</v>
      </c>
      <c r="AM166" s="16">
        <v>9189.38</v>
      </c>
      <c r="AN166" s="33">
        <f t="shared" si="44"/>
        <v>0.01120573585081625</v>
      </c>
      <c r="AO166" s="16">
        <v>1153.55</v>
      </c>
      <c r="AP166" s="33">
        <f t="shared" si="45"/>
        <v>0.008085656722779696</v>
      </c>
      <c r="AQ166" s="16">
        <v>892.05</v>
      </c>
      <c r="AR166" s="33">
        <f t="shared" si="36"/>
        <v>0.003951024569034704</v>
      </c>
      <c r="AS166" s="16">
        <v>334.19</v>
      </c>
      <c r="AT166" s="33">
        <f t="shared" si="46"/>
        <v>0.007997777211923029</v>
      </c>
      <c r="AU166" s="203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2213536.13</v>
      </c>
      <c r="K167" s="16">
        <v>39468.09</v>
      </c>
      <c r="L167" s="33">
        <f t="shared" si="47"/>
        <v>0.08539864565084675</v>
      </c>
      <c r="M167" s="16">
        <v>978178.285663828</v>
      </c>
      <c r="N167" s="33">
        <f t="shared" si="48"/>
        <v>0.08764741883781672</v>
      </c>
      <c r="O167" s="16">
        <v>877196.6843361716</v>
      </c>
      <c r="P167" s="33">
        <f t="shared" si="52"/>
        <v>0.08764741735197319</v>
      </c>
      <c r="Q167" s="16">
        <v>46383.06</v>
      </c>
      <c r="R167" s="33">
        <f t="shared" si="49"/>
        <v>0.24738293007189152</v>
      </c>
      <c r="S167" s="16">
        <v>0.83</v>
      </c>
      <c r="T167" s="33">
        <f t="shared" si="50"/>
        <v>1.5633696832481167E-05</v>
      </c>
      <c r="U167" s="16"/>
      <c r="V167" s="33">
        <f t="shared" si="37"/>
        <v>0</v>
      </c>
      <c r="W167" s="16">
        <v>3.2</v>
      </c>
      <c r="X167" s="33">
        <f t="shared" si="53"/>
        <v>4.021587024560599E-06</v>
      </c>
      <c r="Y167" s="16"/>
      <c r="Z167" s="33">
        <f t="shared" si="38"/>
        <v>0</v>
      </c>
      <c r="AA167" s="16">
        <v>57554.31</v>
      </c>
      <c r="AB167" s="33">
        <f t="shared" si="51"/>
        <v>0.4126387335585099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50438.43</v>
      </c>
      <c r="AJ167" s="33">
        <f t="shared" si="42"/>
        <v>0.048792094467298576</v>
      </c>
      <c r="AK167" s="16">
        <v>86346.11</v>
      </c>
      <c r="AL167" s="33">
        <f t="shared" si="43"/>
        <v>0.11323965498001326</v>
      </c>
      <c r="AM167" s="16">
        <v>62440.64</v>
      </c>
      <c r="AN167" s="33">
        <f t="shared" si="44"/>
        <v>0.07614151533573661</v>
      </c>
      <c r="AO167" s="16">
        <v>7756.89</v>
      </c>
      <c r="AP167" s="33">
        <f t="shared" si="45"/>
        <v>0.054370898336754014</v>
      </c>
      <c r="AQ167" s="16">
        <v>5713.81</v>
      </c>
      <c r="AR167" s="33">
        <f t="shared" si="36"/>
        <v>0.02530732996221757</v>
      </c>
      <c r="AS167" s="16">
        <v>2055.79</v>
      </c>
      <c r="AT167" s="33">
        <f t="shared" si="46"/>
        <v>0.0491988103010241</v>
      </c>
      <c r="AU167" s="203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03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11398.23</v>
      </c>
      <c r="K169" s="20">
        <v>0</v>
      </c>
      <c r="L169" s="33">
        <f t="shared" si="47"/>
        <v>0</v>
      </c>
      <c r="M169" s="20">
        <v>4955.989164626903</v>
      </c>
      <c r="N169" s="33">
        <f t="shared" si="48"/>
        <v>0.0004440700273498195</v>
      </c>
      <c r="O169" s="20">
        <v>4444.360835373095</v>
      </c>
      <c r="P169" s="33">
        <f t="shared" si="52"/>
        <v>0.000444070019821719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974.06</v>
      </c>
      <c r="AJ169" s="33">
        <f t="shared" si="42"/>
        <v>0.0009422661953755668</v>
      </c>
      <c r="AK169" s="20">
        <v>409.03</v>
      </c>
      <c r="AL169" s="33">
        <f t="shared" si="43"/>
        <v>0.0005364273628131577</v>
      </c>
      <c r="AM169" s="20">
        <v>614.79</v>
      </c>
      <c r="AN169" s="33">
        <f t="shared" si="44"/>
        <v>0.0007496886997515962</v>
      </c>
      <c r="AO169" s="20">
        <v>0</v>
      </c>
      <c r="AP169" s="33">
        <f t="shared" si="45"/>
        <v>0</v>
      </c>
      <c r="AQ169" s="20">
        <v>0</v>
      </c>
      <c r="AR169" s="33">
        <f t="shared" si="36"/>
        <v>0</v>
      </c>
      <c r="AS169" s="20">
        <v>0</v>
      </c>
      <c r="AT169" s="33">
        <f t="shared" si="46"/>
        <v>0</v>
      </c>
      <c r="AU169" s="203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03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11398.23</v>
      </c>
      <c r="K171" s="16">
        <v>0</v>
      </c>
      <c r="L171" s="33">
        <f t="shared" si="47"/>
        <v>0</v>
      </c>
      <c r="M171" s="16">
        <v>4955.989164626903</v>
      </c>
      <c r="N171" s="33">
        <f t="shared" si="48"/>
        <v>0.0004440700273498195</v>
      </c>
      <c r="O171" s="16">
        <v>4444.360835373095</v>
      </c>
      <c r="P171" s="33">
        <f t="shared" si="52"/>
        <v>0.000444070019821719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974.06</v>
      </c>
      <c r="AJ171" s="33">
        <f t="shared" si="42"/>
        <v>0.0009422661953755668</v>
      </c>
      <c r="AK171" s="16">
        <v>409.03</v>
      </c>
      <c r="AL171" s="33">
        <f t="shared" si="43"/>
        <v>0.0005364273628131577</v>
      </c>
      <c r="AM171" s="16">
        <v>614.79</v>
      </c>
      <c r="AN171" s="33">
        <f t="shared" si="44"/>
        <v>0.0007496886997515962</v>
      </c>
      <c r="AO171" s="16"/>
      <c r="AP171" s="33">
        <f t="shared" si="45"/>
        <v>0</v>
      </c>
      <c r="AQ171" s="16"/>
      <c r="AR171" s="33">
        <f t="shared" si="36"/>
        <v>0</v>
      </c>
      <c r="AS171" s="16"/>
      <c r="AT171" s="33">
        <f t="shared" si="46"/>
        <v>0</v>
      </c>
      <c r="AU171" s="203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03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2087414.9900000002</v>
      </c>
      <c r="K173" s="14">
        <v>27885.93</v>
      </c>
      <c r="L173" s="33">
        <f t="shared" si="47"/>
        <v>0.060337874336313636</v>
      </c>
      <c r="M173" s="14">
        <v>828726.6070768957</v>
      </c>
      <c r="N173" s="33">
        <f t="shared" si="48"/>
        <v>0.07425614440338771</v>
      </c>
      <c r="O173" s="14">
        <v>743173.552923104</v>
      </c>
      <c r="P173" s="33">
        <f t="shared" si="52"/>
        <v>0.07425614314455985</v>
      </c>
      <c r="Q173" s="14">
        <v>29919.52</v>
      </c>
      <c r="R173" s="33">
        <f t="shared" si="49"/>
        <v>0.15957503717832675</v>
      </c>
      <c r="S173" s="14">
        <v>1252.66</v>
      </c>
      <c r="T173" s="33">
        <f t="shared" si="50"/>
        <v>0.02359482731828417</v>
      </c>
      <c r="U173" s="14">
        <v>30942.6</v>
      </c>
      <c r="V173" s="33">
        <f t="shared" si="37"/>
        <v>0.05223902834117457</v>
      </c>
      <c r="W173" s="14">
        <v>36615.78</v>
      </c>
      <c r="X173" s="33">
        <f t="shared" si="53"/>
        <v>0.04601673304442671</v>
      </c>
      <c r="Y173" s="14">
        <v>6082.95</v>
      </c>
      <c r="Z173" s="33">
        <f t="shared" si="38"/>
        <v>0.06258342553395942</v>
      </c>
      <c r="AA173" s="14">
        <v>73410.24</v>
      </c>
      <c r="AB173" s="33">
        <f t="shared" si="51"/>
        <v>0.5263186799359817</v>
      </c>
      <c r="AC173" s="14">
        <v>52683.09</v>
      </c>
      <c r="AD173" s="33">
        <f t="shared" si="39"/>
        <v>0.6589831915355897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75341.09</v>
      </c>
      <c r="AJ173" s="33">
        <f t="shared" si="42"/>
        <v>0.07288191921416357</v>
      </c>
      <c r="AK173" s="14">
        <v>83431.34</v>
      </c>
      <c r="AL173" s="33">
        <f t="shared" si="43"/>
        <v>0.10941704445191774</v>
      </c>
      <c r="AM173" s="14">
        <v>72631.85</v>
      </c>
      <c r="AN173" s="33">
        <f t="shared" si="44"/>
        <v>0.08856890513354639</v>
      </c>
      <c r="AO173" s="14">
        <v>10532.42</v>
      </c>
      <c r="AP173" s="33">
        <f t="shared" si="45"/>
        <v>0.07382561014272404</v>
      </c>
      <c r="AQ173" s="14">
        <v>11397.24</v>
      </c>
      <c r="AR173" s="33">
        <f t="shared" si="36"/>
        <v>0.050480102302769</v>
      </c>
      <c r="AS173" s="14">
        <v>3388.12</v>
      </c>
      <c r="AT173" s="33">
        <f t="shared" si="46"/>
        <v>0.08108390115581152</v>
      </c>
      <c r="AU173" s="203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749653.7199999999</v>
      </c>
      <c r="K174" s="14">
        <v>5397.08</v>
      </c>
      <c r="L174" s="33">
        <f t="shared" si="47"/>
        <v>0.011677872490644264</v>
      </c>
      <c r="M174" s="14">
        <v>261870.72740802215</v>
      </c>
      <c r="N174" s="33">
        <f t="shared" si="48"/>
        <v>0.02346432512649611</v>
      </c>
      <c r="O174" s="14">
        <v>234836.67259197772</v>
      </c>
      <c r="P174" s="33">
        <f t="shared" si="52"/>
        <v>0.02346432472871696</v>
      </c>
      <c r="Q174" s="14">
        <v>5399.639999999999</v>
      </c>
      <c r="R174" s="33">
        <f t="shared" si="49"/>
        <v>0.028798849505258777</v>
      </c>
      <c r="S174" s="14">
        <v>0</v>
      </c>
      <c r="T174" s="33">
        <f t="shared" si="50"/>
        <v>0</v>
      </c>
      <c r="U174" s="14">
        <v>30942.6</v>
      </c>
      <c r="V174" s="33">
        <f t="shared" si="37"/>
        <v>0.05223902834117457</v>
      </c>
      <c r="W174" s="14">
        <v>36615.78</v>
      </c>
      <c r="X174" s="33">
        <f t="shared" si="53"/>
        <v>0.04601673304442671</v>
      </c>
      <c r="Y174" s="14">
        <v>6082.95</v>
      </c>
      <c r="Z174" s="33">
        <f t="shared" si="38"/>
        <v>0.06258342553395942</v>
      </c>
      <c r="AA174" s="14">
        <v>14191.98</v>
      </c>
      <c r="AB174" s="33">
        <f t="shared" si="51"/>
        <v>0.10175016699683657</v>
      </c>
      <c r="AC174" s="14">
        <v>31986.53</v>
      </c>
      <c r="AD174" s="33">
        <f t="shared" si="39"/>
        <v>0.40010154350378624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41663.59</v>
      </c>
      <c r="AJ174" s="33">
        <f t="shared" si="42"/>
        <v>0.04030366962506161</v>
      </c>
      <c r="AK174" s="14">
        <v>32469.36</v>
      </c>
      <c r="AL174" s="33">
        <f t="shared" si="43"/>
        <v>0.0425823366428649</v>
      </c>
      <c r="AM174" s="14">
        <v>34057.9</v>
      </c>
      <c r="AN174" s="33">
        <f t="shared" si="44"/>
        <v>0.04153096629299418</v>
      </c>
      <c r="AO174" s="14">
        <v>5355.46</v>
      </c>
      <c r="AP174" s="33">
        <f t="shared" si="45"/>
        <v>0.037538391185971784</v>
      </c>
      <c r="AQ174" s="14">
        <v>6754.92</v>
      </c>
      <c r="AR174" s="33">
        <f t="shared" si="36"/>
        <v>0.029918563849407435</v>
      </c>
      <c r="AS174" s="14">
        <v>2028.5300000000002</v>
      </c>
      <c r="AT174" s="33">
        <f t="shared" si="46"/>
        <v>0.048546428701344214</v>
      </c>
      <c r="AU174" s="203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195187.69999999998</v>
      </c>
      <c r="K175" s="16">
        <v>3443.25</v>
      </c>
      <c r="L175" s="33">
        <f t="shared" si="47"/>
        <v>0.007450294317188343</v>
      </c>
      <c r="M175" s="16">
        <v>87002.50880341863</v>
      </c>
      <c r="N175" s="33">
        <f t="shared" si="48"/>
        <v>0.007795659994495883</v>
      </c>
      <c r="O175" s="16">
        <v>78020.86119658133</v>
      </c>
      <c r="P175" s="33">
        <f t="shared" si="52"/>
        <v>0.007795659862339899</v>
      </c>
      <c r="Q175" s="16">
        <v>4207.04</v>
      </c>
      <c r="R175" s="33">
        <f t="shared" si="49"/>
        <v>0.022438146213933505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5618.5</v>
      </c>
      <c r="AD175" s="33">
        <f t="shared" si="39"/>
        <v>0.07027866174217781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4117.28</v>
      </c>
      <c r="AJ175" s="33">
        <f t="shared" si="42"/>
        <v>0.0039828899255650715</v>
      </c>
      <c r="AK175" s="16">
        <v>6745.58</v>
      </c>
      <c r="AL175" s="33">
        <f t="shared" si="43"/>
        <v>0.008846572843178203</v>
      </c>
      <c r="AM175" s="16">
        <v>4791.75</v>
      </c>
      <c r="AN175" s="33">
        <f t="shared" si="44"/>
        <v>0.005843167304339224</v>
      </c>
      <c r="AO175" s="16">
        <v>601.51</v>
      </c>
      <c r="AP175" s="33">
        <f t="shared" si="45"/>
        <v>0.004216205084581696</v>
      </c>
      <c r="AQ175" s="16">
        <v>465.16</v>
      </c>
      <c r="AR175" s="33">
        <f t="shared" si="36"/>
        <v>0.002060264097900547</v>
      </c>
      <c r="AS175" s="16">
        <v>174.26</v>
      </c>
      <c r="AT175" s="33">
        <f t="shared" si="46"/>
        <v>0.0041703601452757625</v>
      </c>
      <c r="AU175" s="203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74944.18999999999</v>
      </c>
      <c r="K176" s="16">
        <v>1020.75</v>
      </c>
      <c r="L176" s="33">
        <f t="shared" si="47"/>
        <v>0.0022086365858621946</v>
      </c>
      <c r="M176" s="16">
        <v>25225.820621020583</v>
      </c>
      <c r="N176" s="33">
        <f t="shared" si="48"/>
        <v>0.0022603017240336444</v>
      </c>
      <c r="O176" s="16">
        <v>22621.64937897941</v>
      </c>
      <c r="P176" s="33">
        <f t="shared" si="52"/>
        <v>0.0022603016857158623</v>
      </c>
      <c r="Q176" s="16">
        <v>1192.6</v>
      </c>
      <c r="R176" s="33">
        <f t="shared" si="49"/>
        <v>0.006360703291325278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14191.98</v>
      </c>
      <c r="AB176" s="33">
        <f t="shared" si="51"/>
        <v>0.10175016699683657</v>
      </c>
      <c r="AC176" s="16">
        <v>5057.15</v>
      </c>
      <c r="AD176" s="33">
        <f t="shared" si="39"/>
        <v>0.0632570497872127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1316.81</v>
      </c>
      <c r="AJ176" s="33">
        <f t="shared" si="42"/>
        <v>0.0012738286642840278</v>
      </c>
      <c r="AK176" s="16">
        <v>2267.46</v>
      </c>
      <c r="AL176" s="33">
        <f t="shared" si="43"/>
        <v>0.0029736879644141566</v>
      </c>
      <c r="AM176" s="16">
        <v>1643.46</v>
      </c>
      <c r="AN176" s="33">
        <f t="shared" si="44"/>
        <v>0.002004071944068313</v>
      </c>
      <c r="AO176" s="16">
        <v>203.89</v>
      </c>
      <c r="AP176" s="33">
        <f t="shared" si="45"/>
        <v>0.0014291400886026198</v>
      </c>
      <c r="AQ176" s="16">
        <v>149.23</v>
      </c>
      <c r="AR176" s="33">
        <f t="shared" si="36"/>
        <v>0.0006609622739051049</v>
      </c>
      <c r="AS176" s="16">
        <v>53.39</v>
      </c>
      <c r="AT176" s="33">
        <f t="shared" si="46"/>
        <v>0.0012777202350296852</v>
      </c>
      <c r="AU176" s="203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479521.82999999996</v>
      </c>
      <c r="K177" s="16">
        <v>933.08</v>
      </c>
      <c r="L177" s="33">
        <f t="shared" si="47"/>
        <v>0.0020189415875937265</v>
      </c>
      <c r="M177" s="16">
        <v>149642.39798358295</v>
      </c>
      <c r="N177" s="33">
        <f t="shared" si="48"/>
        <v>0.013408363407966585</v>
      </c>
      <c r="O177" s="16">
        <v>134194.162016417</v>
      </c>
      <c r="P177" s="33">
        <f t="shared" si="52"/>
        <v>0.0134083631806612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30942.6</v>
      </c>
      <c r="V177" s="33">
        <f t="shared" si="37"/>
        <v>0.05223902834117457</v>
      </c>
      <c r="W177" s="16">
        <v>36615.78</v>
      </c>
      <c r="X177" s="33">
        <f t="shared" si="53"/>
        <v>0.04601673304442671</v>
      </c>
      <c r="Y177" s="16">
        <v>6082.95</v>
      </c>
      <c r="Z177" s="33">
        <f t="shared" si="38"/>
        <v>0.06258342553395942</v>
      </c>
      <c r="AA177" s="16"/>
      <c r="AB177" s="33">
        <f t="shared" si="51"/>
        <v>0</v>
      </c>
      <c r="AC177" s="16">
        <v>21310.88</v>
      </c>
      <c r="AD177" s="33">
        <f t="shared" si="39"/>
        <v>0.26656583197439576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36229.5</v>
      </c>
      <c r="AJ177" s="33">
        <f t="shared" si="42"/>
        <v>0.03504695103521251</v>
      </c>
      <c r="AK177" s="16">
        <v>23456.32</v>
      </c>
      <c r="AL177" s="33">
        <f t="shared" si="43"/>
        <v>0.03076207583527254</v>
      </c>
      <c r="AM177" s="16">
        <v>27622.69</v>
      </c>
      <c r="AN177" s="33">
        <f t="shared" si="44"/>
        <v>0.03368372704458664</v>
      </c>
      <c r="AO177" s="16">
        <v>4550.06</v>
      </c>
      <c r="AP177" s="33">
        <f t="shared" si="45"/>
        <v>0.03189304601278747</v>
      </c>
      <c r="AQ177" s="16">
        <v>6140.53</v>
      </c>
      <c r="AR177" s="33">
        <f t="shared" si="36"/>
        <v>0.027197337477601783</v>
      </c>
      <c r="AS177" s="16">
        <v>1800.88</v>
      </c>
      <c r="AT177" s="33">
        <f t="shared" si="46"/>
        <v>0.04309834832103877</v>
      </c>
      <c r="AU177" s="203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03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03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0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/>
      <c r="AD180" s="33">
        <f t="shared" si="39"/>
        <v>0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03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1337761.2699999998</v>
      </c>
      <c r="K181" s="14">
        <v>22488.850000000002</v>
      </c>
      <c r="L181" s="33">
        <f t="shared" si="47"/>
        <v>0.048660001845669376</v>
      </c>
      <c r="M181" s="14">
        <v>566855.8796688735</v>
      </c>
      <c r="N181" s="33">
        <f t="shared" si="48"/>
        <v>0.0507918192768916</v>
      </c>
      <c r="O181" s="14">
        <v>508336.88033112633</v>
      </c>
      <c r="P181" s="33">
        <f t="shared" si="52"/>
        <v>0.05079181841584289</v>
      </c>
      <c r="Q181" s="14">
        <v>24519.88</v>
      </c>
      <c r="R181" s="33">
        <f t="shared" si="49"/>
        <v>0.13077618767306798</v>
      </c>
      <c r="S181" s="14">
        <v>1252.66</v>
      </c>
      <c r="T181" s="33">
        <f t="shared" si="50"/>
        <v>0.02359482731828417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59218.26</v>
      </c>
      <c r="AB181" s="33">
        <f t="shared" si="51"/>
        <v>0.42456851293914505</v>
      </c>
      <c r="AC181" s="14">
        <v>20696.559999999998</v>
      </c>
      <c r="AD181" s="33">
        <f t="shared" si="39"/>
        <v>0.2588816480318034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33677.5</v>
      </c>
      <c r="AJ181" s="33">
        <f t="shared" si="42"/>
        <v>0.03257824958910196</v>
      </c>
      <c r="AK181" s="14">
        <v>50961.98</v>
      </c>
      <c r="AL181" s="33">
        <f t="shared" si="43"/>
        <v>0.06683470780905285</v>
      </c>
      <c r="AM181" s="14">
        <v>38573.95</v>
      </c>
      <c r="AN181" s="33">
        <f t="shared" si="44"/>
        <v>0.04703793884055219</v>
      </c>
      <c r="AO181" s="14">
        <v>5176.96</v>
      </c>
      <c r="AP181" s="33">
        <f t="shared" si="45"/>
        <v>0.036287218956752264</v>
      </c>
      <c r="AQ181" s="14">
        <v>4642.32</v>
      </c>
      <c r="AR181" s="33">
        <f t="shared" si="36"/>
        <v>0.020561538453361568</v>
      </c>
      <c r="AS181" s="14">
        <v>1359.59</v>
      </c>
      <c r="AT181" s="33">
        <f t="shared" si="46"/>
        <v>0.03253747245446731</v>
      </c>
      <c r="AU181" s="203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1215736.0099999998</v>
      </c>
      <c r="K182" s="16">
        <v>20988.08</v>
      </c>
      <c r="L182" s="33">
        <f t="shared" si="47"/>
        <v>0.04541272726426903</v>
      </c>
      <c r="M182" s="16">
        <v>518648.0896923705</v>
      </c>
      <c r="N182" s="33">
        <f t="shared" si="48"/>
        <v>0.046472270968324694</v>
      </c>
      <c r="O182" s="16">
        <v>465105.79030762933</v>
      </c>
      <c r="P182" s="33">
        <f t="shared" si="52"/>
        <v>0.04647227018050317</v>
      </c>
      <c r="Q182" s="16">
        <v>24519.88</v>
      </c>
      <c r="R182" s="33">
        <f t="shared" si="49"/>
        <v>0.13077618767306798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59218.26</v>
      </c>
      <c r="AB182" s="33">
        <f t="shared" si="51"/>
        <v>0.42456851293914505</v>
      </c>
      <c r="AC182" s="16">
        <v>11413.85</v>
      </c>
      <c r="AD182" s="33">
        <f t="shared" si="39"/>
        <v>0.14276944083402265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27073.33</v>
      </c>
      <c r="AJ182" s="33">
        <f t="shared" si="42"/>
        <v>0.02618964299452518</v>
      </c>
      <c r="AK182" s="16">
        <v>46620.97</v>
      </c>
      <c r="AL182" s="33">
        <f t="shared" si="43"/>
        <v>0.06114163750554077</v>
      </c>
      <c r="AM182" s="16">
        <v>33791.38</v>
      </c>
      <c r="AN182" s="33">
        <f t="shared" si="44"/>
        <v>0.041205965833881635</v>
      </c>
      <c r="AO182" s="16">
        <v>4191.11</v>
      </c>
      <c r="AP182" s="33">
        <f t="shared" si="45"/>
        <v>0.029377033286298128</v>
      </c>
      <c r="AQ182" s="16">
        <v>3066.92</v>
      </c>
      <c r="AR182" s="33">
        <f t="shared" si="36"/>
        <v>0.013583853227132913</v>
      </c>
      <c r="AS182" s="16">
        <v>1098.35</v>
      </c>
      <c r="AT182" s="33">
        <f t="shared" si="46"/>
        <v>0.026285522010579786</v>
      </c>
      <c r="AU182" s="203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122025.26</v>
      </c>
      <c r="K183" s="16">
        <v>1500.77</v>
      </c>
      <c r="L183" s="33">
        <f t="shared" si="47"/>
        <v>0.0032472745814003485</v>
      </c>
      <c r="M183" s="16">
        <v>48207.78997650297</v>
      </c>
      <c r="N183" s="33">
        <f t="shared" si="48"/>
        <v>0.004319548308566901</v>
      </c>
      <c r="O183" s="16">
        <v>43231.09002349702</v>
      </c>
      <c r="P183" s="33">
        <f t="shared" si="52"/>
        <v>0.0043195482353397254</v>
      </c>
      <c r="Q183" s="16"/>
      <c r="R183" s="33">
        <f t="shared" si="49"/>
        <v>0</v>
      </c>
      <c r="S183" s="16">
        <v>1252.66</v>
      </c>
      <c r="T183" s="33">
        <f t="shared" si="50"/>
        <v>0.02359482731828417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9282.71</v>
      </c>
      <c r="AD183" s="33">
        <f t="shared" si="39"/>
        <v>0.11611220719778079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6604.17</v>
      </c>
      <c r="AJ183" s="33">
        <f t="shared" si="42"/>
        <v>0.006388606594576779</v>
      </c>
      <c r="AK183" s="16">
        <v>4341.01</v>
      </c>
      <c r="AL183" s="33">
        <f t="shared" si="43"/>
        <v>0.005693070303512079</v>
      </c>
      <c r="AM183" s="16">
        <v>4782.57</v>
      </c>
      <c r="AN183" s="33">
        <f t="shared" si="44"/>
        <v>0.005831973006670556</v>
      </c>
      <c r="AO183" s="16">
        <v>985.85</v>
      </c>
      <c r="AP183" s="33">
        <f t="shared" si="45"/>
        <v>0.0069101856704541316</v>
      </c>
      <c r="AQ183" s="16">
        <v>1575.4</v>
      </c>
      <c r="AR183" s="33">
        <f t="shared" si="36"/>
        <v>0.006977685226228656</v>
      </c>
      <c r="AS183" s="16">
        <v>261.24</v>
      </c>
      <c r="AT183" s="33">
        <f t="shared" si="46"/>
        <v>0.006251950443887526</v>
      </c>
      <c r="AU183" s="203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03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03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03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1837553.4099999997</v>
      </c>
      <c r="K187" s="14">
        <v>36974.630000000005</v>
      </c>
      <c r="L187" s="33">
        <f t="shared" si="47"/>
        <v>0.08000344899996853</v>
      </c>
      <c r="M187" s="14">
        <v>843445.6051921515</v>
      </c>
      <c r="N187" s="33">
        <f t="shared" si="48"/>
        <v>0.0755750064263832</v>
      </c>
      <c r="O187" s="14">
        <v>756373.0448078483</v>
      </c>
      <c r="P187" s="33">
        <f t="shared" si="52"/>
        <v>0.07557500514519733</v>
      </c>
      <c r="Q187" s="14">
        <v>17191.51</v>
      </c>
      <c r="R187" s="33">
        <f t="shared" si="49"/>
        <v>0.0916905033035816</v>
      </c>
      <c r="S187" s="14">
        <v>8084.34</v>
      </c>
      <c r="T187" s="33">
        <f t="shared" si="50"/>
        <v>0.15227484415747086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3704.86</v>
      </c>
      <c r="AB187" s="33">
        <f t="shared" si="51"/>
        <v>0.026562193837639286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51223.14</v>
      </c>
      <c r="AJ187" s="33">
        <f t="shared" si="42"/>
        <v>0.049551191141192545</v>
      </c>
      <c r="AK187" s="14">
        <v>53878.44</v>
      </c>
      <c r="AL187" s="33">
        <f t="shared" si="43"/>
        <v>0.0706595347081802</v>
      </c>
      <c r="AM187" s="14">
        <v>47038.89</v>
      </c>
      <c r="AN187" s="33">
        <f t="shared" si="44"/>
        <v>0.05736027632501889</v>
      </c>
      <c r="AO187" s="14">
        <v>7751.91</v>
      </c>
      <c r="AP187" s="33">
        <f t="shared" si="45"/>
        <v>0.054335991682964026</v>
      </c>
      <c r="AQ187" s="14">
        <v>9842.05</v>
      </c>
      <c r="AR187" s="33">
        <f t="shared" si="36"/>
        <v>0.04359193022775406</v>
      </c>
      <c r="AS187" s="14">
        <v>2044.9900000000002</v>
      </c>
      <c r="AT187" s="33">
        <f t="shared" si="46"/>
        <v>0.04894034657114359</v>
      </c>
      <c r="AU187" s="203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03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1837553.4099999997</v>
      </c>
      <c r="K189" s="17">
        <v>36974.630000000005</v>
      </c>
      <c r="L189" s="33">
        <f t="shared" si="47"/>
        <v>0.08000344899996853</v>
      </c>
      <c r="M189" s="17">
        <v>843445.6051921515</v>
      </c>
      <c r="N189" s="33">
        <f t="shared" si="48"/>
        <v>0.0755750064263832</v>
      </c>
      <c r="O189" s="17">
        <v>756373.0448078483</v>
      </c>
      <c r="P189" s="33">
        <f t="shared" si="52"/>
        <v>0.07557500514519733</v>
      </c>
      <c r="Q189" s="17">
        <v>17191.51</v>
      </c>
      <c r="R189" s="33">
        <f t="shared" si="49"/>
        <v>0.0916905033035816</v>
      </c>
      <c r="S189" s="17">
        <v>8084.34</v>
      </c>
      <c r="T189" s="33">
        <f t="shared" si="50"/>
        <v>0.15227484415747086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3704.86</v>
      </c>
      <c r="AB189" s="33">
        <f t="shared" si="51"/>
        <v>0.026562193837639286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51223.14</v>
      </c>
      <c r="AJ189" s="33">
        <f t="shared" si="42"/>
        <v>0.049551191141192545</v>
      </c>
      <c r="AK189" s="17">
        <v>53878.44</v>
      </c>
      <c r="AL189" s="33">
        <f t="shared" si="43"/>
        <v>0.0706595347081802</v>
      </c>
      <c r="AM189" s="17">
        <v>47038.89</v>
      </c>
      <c r="AN189" s="33">
        <f t="shared" si="44"/>
        <v>0.05736027632501889</v>
      </c>
      <c r="AO189" s="17">
        <v>7751.91</v>
      </c>
      <c r="AP189" s="33">
        <f t="shared" si="45"/>
        <v>0.054335991682964026</v>
      </c>
      <c r="AQ189" s="17">
        <v>9842.05</v>
      </c>
      <c r="AR189" s="33">
        <f t="shared" si="36"/>
        <v>0.04359193022775406</v>
      </c>
      <c r="AS189" s="17">
        <v>2044.9900000000002</v>
      </c>
      <c r="AT189" s="33">
        <f t="shared" si="46"/>
        <v>0.04894034657114359</v>
      </c>
      <c r="AU189" s="203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707355.1799999997</v>
      </c>
      <c r="K190" s="16">
        <v>17952.13</v>
      </c>
      <c r="L190" s="33">
        <f t="shared" si="47"/>
        <v>0.03884372384242398</v>
      </c>
      <c r="M190" s="16">
        <v>341425.4948344919</v>
      </c>
      <c r="N190" s="33">
        <f t="shared" si="48"/>
        <v>0.030592647359125633</v>
      </c>
      <c r="O190" s="16">
        <v>306178.655165508</v>
      </c>
      <c r="P190" s="33">
        <f t="shared" si="52"/>
        <v>0.030592646840503543</v>
      </c>
      <c r="Q190" s="16"/>
      <c r="R190" s="33">
        <f t="shared" si="49"/>
        <v>0</v>
      </c>
      <c r="S190" s="16">
        <v>4488.47</v>
      </c>
      <c r="T190" s="33">
        <f t="shared" si="50"/>
        <v>0.0845438303875744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13283.1</v>
      </c>
      <c r="AJ190" s="33">
        <f t="shared" si="42"/>
        <v>0.012849532985435386</v>
      </c>
      <c r="AK190" s="16">
        <v>8731.2</v>
      </c>
      <c r="AL190" s="33">
        <f t="shared" si="43"/>
        <v>0.011450638315512903</v>
      </c>
      <c r="AM190" s="16">
        <v>9619.26</v>
      </c>
      <c r="AN190" s="33">
        <f t="shared" si="44"/>
        <v>0.01172994115384528</v>
      </c>
      <c r="AO190" s="16">
        <v>1982.84</v>
      </c>
      <c r="AP190" s="33">
        <f t="shared" si="45"/>
        <v>0.01389845570300073</v>
      </c>
      <c r="AQ190" s="16">
        <v>3168.59</v>
      </c>
      <c r="AR190" s="33">
        <f t="shared" si="36"/>
        <v>0.014034165057113024</v>
      </c>
      <c r="AS190" s="16">
        <v>525.44</v>
      </c>
      <c r="AT190" s="33">
        <f t="shared" si="46"/>
        <v>0.012574739095223785</v>
      </c>
      <c r="AU190" s="203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323637.75999999995</v>
      </c>
      <c r="K191" s="16">
        <v>4308.1</v>
      </c>
      <c r="L191" s="33">
        <f t="shared" si="47"/>
        <v>0.009321603992704307</v>
      </c>
      <c r="M191" s="16">
        <v>138384.8448847166</v>
      </c>
      <c r="N191" s="33">
        <f t="shared" si="48"/>
        <v>0.012399656216234463</v>
      </c>
      <c r="O191" s="16">
        <v>124098.77511528337</v>
      </c>
      <c r="P191" s="33">
        <f t="shared" si="52"/>
        <v>0.012399656006029196</v>
      </c>
      <c r="Q191" s="16"/>
      <c r="R191" s="33">
        <f t="shared" si="49"/>
        <v>0</v>
      </c>
      <c r="S191" s="16">
        <v>3595.87</v>
      </c>
      <c r="T191" s="33">
        <f t="shared" si="50"/>
        <v>0.06773101376989646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18957.89</v>
      </c>
      <c r="AJ191" s="33">
        <f t="shared" si="42"/>
        <v>0.018339095007133547</v>
      </c>
      <c r="AK191" s="16">
        <v>12461.28</v>
      </c>
      <c r="AL191" s="33">
        <f t="shared" si="43"/>
        <v>0.01634249704832493</v>
      </c>
      <c r="AM191" s="16">
        <v>13728.79</v>
      </c>
      <c r="AN191" s="33">
        <f t="shared" si="44"/>
        <v>0.01674119410573158</v>
      </c>
      <c r="AO191" s="16">
        <v>2829.97</v>
      </c>
      <c r="AP191" s="33">
        <f t="shared" si="45"/>
        <v>0.019836301812461404</v>
      </c>
      <c r="AQ191" s="16">
        <v>4522.32</v>
      </c>
      <c r="AR191" s="33">
        <f t="shared" si="36"/>
        <v>0.02003004027693181</v>
      </c>
      <c r="AS191" s="16">
        <v>749.92</v>
      </c>
      <c r="AT191" s="33">
        <f t="shared" si="46"/>
        <v>0.01794695558444393</v>
      </c>
      <c r="AU191" s="203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806560.4699999999</v>
      </c>
      <c r="K192" s="16">
        <v>14714.4</v>
      </c>
      <c r="L192" s="33">
        <f t="shared" si="47"/>
        <v>0.031838121164840236</v>
      </c>
      <c r="M192" s="16">
        <v>363635.26547294296</v>
      </c>
      <c r="N192" s="33">
        <f t="shared" si="48"/>
        <v>0.03258270285102311</v>
      </c>
      <c r="O192" s="16">
        <v>326095.6145270569</v>
      </c>
      <c r="P192" s="33">
        <f t="shared" si="52"/>
        <v>0.032582702298664584</v>
      </c>
      <c r="Q192" s="16">
        <v>17191.51</v>
      </c>
      <c r="R192" s="33">
        <f t="shared" si="49"/>
        <v>0.0916905033035816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3704.86</v>
      </c>
      <c r="AB192" s="33">
        <f t="shared" si="51"/>
        <v>0.026562193837639286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18982.15</v>
      </c>
      <c r="AJ192" s="33">
        <f t="shared" si="42"/>
        <v>0.018362563148623615</v>
      </c>
      <c r="AK192" s="16">
        <v>32685.96</v>
      </c>
      <c r="AL192" s="33">
        <f t="shared" si="43"/>
        <v>0.04286639934434237</v>
      </c>
      <c r="AM192" s="16">
        <v>23690.84</v>
      </c>
      <c r="AN192" s="33">
        <f t="shared" si="44"/>
        <v>0.02888914106544203</v>
      </c>
      <c r="AO192" s="16">
        <v>2939.1</v>
      </c>
      <c r="AP192" s="33">
        <f t="shared" si="45"/>
        <v>0.020601234167501887</v>
      </c>
      <c r="AQ192" s="16">
        <v>2151.14</v>
      </c>
      <c r="AR192" s="33">
        <f t="shared" si="36"/>
        <v>0.009527724893709224</v>
      </c>
      <c r="AS192" s="16">
        <v>769.63</v>
      </c>
      <c r="AT192" s="33">
        <f t="shared" si="46"/>
        <v>0.01841865189147587</v>
      </c>
      <c r="AU192" s="203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/>
      <c r="N193" s="33">
        <f t="shared" si="48"/>
        <v>0</v>
      </c>
      <c r="O193" s="16"/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03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03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1647522.47</v>
      </c>
      <c r="K195" s="14">
        <v>1193.32</v>
      </c>
      <c r="L195" s="33">
        <f t="shared" si="47"/>
        <v>0.002582033025364755</v>
      </c>
      <c r="M195" s="14">
        <v>831400.9174246101</v>
      </c>
      <c r="N195" s="33">
        <f t="shared" si="48"/>
        <v>0.07449576984036965</v>
      </c>
      <c r="O195" s="14">
        <v>745571.7825753897</v>
      </c>
      <c r="P195" s="33">
        <f t="shared" si="52"/>
        <v>0.07449576857747953</v>
      </c>
      <c r="Q195" s="14">
        <v>467.04</v>
      </c>
      <c r="R195" s="33">
        <f t="shared" si="49"/>
        <v>0.0024909465580920326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373.57</v>
      </c>
      <c r="X195" s="33">
        <f t="shared" si="53"/>
        <v>0.0004694825827390946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36074.08000000001</v>
      </c>
      <c r="AJ195" s="33">
        <f t="shared" si="42"/>
        <v>0.03489660402159399</v>
      </c>
      <c r="AK195" s="14">
        <v>11773.329999999998</v>
      </c>
      <c r="AL195" s="33">
        <f t="shared" si="43"/>
        <v>0.015440276662907445</v>
      </c>
      <c r="AM195" s="14">
        <v>20668.43</v>
      </c>
      <c r="AN195" s="33">
        <f t="shared" si="44"/>
        <v>0.025203546597385912</v>
      </c>
      <c r="AO195" s="14">
        <v>0</v>
      </c>
      <c r="AP195" s="33">
        <f t="shared" si="45"/>
        <v>0</v>
      </c>
      <c r="AQ195" s="14">
        <v>0</v>
      </c>
      <c r="AR195" s="33">
        <f t="shared" si="36"/>
        <v>0</v>
      </c>
      <c r="AS195" s="14">
        <v>0</v>
      </c>
      <c r="AT195" s="33">
        <f t="shared" si="46"/>
        <v>0</v>
      </c>
      <c r="AU195" s="203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379090.61999999994</v>
      </c>
      <c r="K196" s="20">
        <v>1193.32</v>
      </c>
      <c r="L196" s="33">
        <f t="shared" si="47"/>
        <v>0.002582033025364755</v>
      </c>
      <c r="M196" s="20">
        <v>197644.93329386896</v>
      </c>
      <c r="N196" s="33">
        <f t="shared" si="48"/>
        <v>0.017709520343547603</v>
      </c>
      <c r="O196" s="20">
        <v>177241.18670613097</v>
      </c>
      <c r="P196" s="33">
        <f t="shared" si="52"/>
        <v>0.017709520043326824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373.57</v>
      </c>
      <c r="X196" s="33">
        <f t="shared" si="53"/>
        <v>0.0004694825827390946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1342.98</v>
      </c>
      <c r="AJ196" s="33">
        <f t="shared" si="42"/>
        <v>0.0012991444624206709</v>
      </c>
      <c r="AK196" s="20">
        <v>492.71000000000004</v>
      </c>
      <c r="AL196" s="33">
        <f t="shared" si="43"/>
        <v>0.0006461705154430505</v>
      </c>
      <c r="AM196" s="20">
        <v>801.9200000000001</v>
      </c>
      <c r="AN196" s="33">
        <f t="shared" si="44"/>
        <v>0.0009778792142110316</v>
      </c>
      <c r="AO196" s="20">
        <v>0</v>
      </c>
      <c r="AP196" s="33">
        <f t="shared" si="45"/>
        <v>0</v>
      </c>
      <c r="AQ196" s="20">
        <v>0</v>
      </c>
      <c r="AR196" s="33">
        <f t="shared" si="36"/>
        <v>0</v>
      </c>
      <c r="AS196" s="20">
        <v>0</v>
      </c>
      <c r="AT196" s="33">
        <f t="shared" si="46"/>
        <v>0</v>
      </c>
      <c r="AU196" s="203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96825.96999999999</v>
      </c>
      <c r="K197" s="16"/>
      <c r="L197" s="33">
        <f t="shared" si="47"/>
        <v>0</v>
      </c>
      <c r="M197" s="16">
        <v>50898.001076126035</v>
      </c>
      <c r="N197" s="33">
        <f t="shared" si="48"/>
        <v>0.004560598495906513</v>
      </c>
      <c r="O197" s="16">
        <v>45643.578923873945</v>
      </c>
      <c r="P197" s="33">
        <f t="shared" si="52"/>
        <v>0.004560598418592932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203.09</v>
      </c>
      <c r="AJ197" s="33">
        <f t="shared" si="42"/>
        <v>0.00019646104102295943</v>
      </c>
      <c r="AK197" s="16">
        <v>19.98</v>
      </c>
      <c r="AL197" s="33">
        <f t="shared" si="43"/>
        <v>2.6203013737395522E-05</v>
      </c>
      <c r="AM197" s="16">
        <v>61.32</v>
      </c>
      <c r="AN197" s="33">
        <f t="shared" si="44"/>
        <v>7.477498181292454E-05</v>
      </c>
      <c r="AO197" s="16"/>
      <c r="AP197" s="33">
        <f t="shared" si="45"/>
        <v>0</v>
      </c>
      <c r="AQ197" s="16"/>
      <c r="AR197" s="33">
        <f t="shared" si="36"/>
        <v>0</v>
      </c>
      <c r="AS197" s="16"/>
      <c r="AT197" s="33">
        <f t="shared" si="46"/>
        <v>0</v>
      </c>
      <c r="AU197" s="203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03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11308.599999999999</v>
      </c>
      <c r="K199" s="16"/>
      <c r="L199" s="33">
        <f t="shared" si="47"/>
        <v>0</v>
      </c>
      <c r="M199" s="16">
        <v>5962.043867207051</v>
      </c>
      <c r="N199" s="33">
        <f t="shared" si="48"/>
        <v>0.000534215248505446</v>
      </c>
      <c r="O199" s="16">
        <v>5346.556132792947</v>
      </c>
      <c r="P199" s="33">
        <f t="shared" si="52"/>
        <v>0.0005342152394491579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03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270956.04999999993</v>
      </c>
      <c r="K200" s="16">
        <v>1193.32</v>
      </c>
      <c r="L200" s="33">
        <f t="shared" si="47"/>
        <v>0.002582033025364755</v>
      </c>
      <c r="M200" s="16">
        <v>140784.88835053588</v>
      </c>
      <c r="N200" s="33">
        <f t="shared" si="48"/>
        <v>0.012614706599135645</v>
      </c>
      <c r="O200" s="16">
        <v>126251.05164946408</v>
      </c>
      <c r="P200" s="33">
        <f t="shared" si="52"/>
        <v>0.012614706385284735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373.57</v>
      </c>
      <c r="X200" s="33">
        <f t="shared" si="53"/>
        <v>0.0004694825827390946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1139.89</v>
      </c>
      <c r="AJ200" s="33">
        <f t="shared" si="42"/>
        <v>0.0011026834213977116</v>
      </c>
      <c r="AK200" s="16">
        <v>472.73</v>
      </c>
      <c r="AL200" s="33">
        <f t="shared" si="43"/>
        <v>0.0006199675017056549</v>
      </c>
      <c r="AM200" s="16">
        <v>740.6</v>
      </c>
      <c r="AN200" s="33">
        <f t="shared" si="44"/>
        <v>0.000903104232398107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03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1268431.85</v>
      </c>
      <c r="K201" s="20">
        <v>0</v>
      </c>
      <c r="L201" s="33">
        <f t="shared" si="47"/>
        <v>0</v>
      </c>
      <c r="M201" s="20">
        <v>633755.9841307411</v>
      </c>
      <c r="N201" s="33">
        <f t="shared" si="48"/>
        <v>0.05678624949682204</v>
      </c>
      <c r="O201" s="20">
        <v>568330.5958692587</v>
      </c>
      <c r="P201" s="33">
        <f t="shared" si="52"/>
        <v>0.056786248534152706</v>
      </c>
      <c r="Q201" s="20">
        <v>467.04</v>
      </c>
      <c r="R201" s="33">
        <f t="shared" si="49"/>
        <v>0.0024909465580920326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34731.100000000006</v>
      </c>
      <c r="AJ201" s="33">
        <f t="shared" si="42"/>
        <v>0.03359745955917331</v>
      </c>
      <c r="AK201" s="20">
        <v>11280.619999999999</v>
      </c>
      <c r="AL201" s="33">
        <f t="shared" si="43"/>
        <v>0.014794106147464396</v>
      </c>
      <c r="AM201" s="20">
        <v>19866.510000000002</v>
      </c>
      <c r="AN201" s="33">
        <f t="shared" si="44"/>
        <v>0.02422566738317488</v>
      </c>
      <c r="AO201" s="20">
        <v>0</v>
      </c>
      <c r="AP201" s="33">
        <f t="shared" si="45"/>
        <v>0</v>
      </c>
      <c r="AQ201" s="20">
        <v>0</v>
      </c>
      <c r="AR201" s="33">
        <f aca="true" t="shared" si="54" ref="AR201:AR264">AQ201/$AQ$8</f>
        <v>0</v>
      </c>
      <c r="AS201" s="20">
        <v>0</v>
      </c>
      <c r="AT201" s="33">
        <f t="shared" si="46"/>
        <v>0</v>
      </c>
      <c r="AU201" s="203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47230.23999999999</v>
      </c>
      <c r="K202" s="16"/>
      <c r="L202" s="33">
        <f t="shared" si="47"/>
        <v>0</v>
      </c>
      <c r="M202" s="16">
        <v>24768.811079092335</v>
      </c>
      <c r="N202" s="33">
        <f t="shared" si="48"/>
        <v>0.0022193524335808504</v>
      </c>
      <c r="O202" s="16">
        <v>22211.818920907655</v>
      </c>
      <c r="P202" s="33">
        <f t="shared" si="52"/>
        <v>0.0022193523959572617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131.29</v>
      </c>
      <c r="AJ202" s="33">
        <f aca="true" t="shared" si="60" ref="AJ202:AJ265">AI202/$AI$8</f>
        <v>0.0001270046288635794</v>
      </c>
      <c r="AK202" s="16">
        <v>42.1</v>
      </c>
      <c r="AL202" s="33">
        <f aca="true" t="shared" si="61" ref="AL202:AL265">AK202/$AK$8</f>
        <v>5.521255647369127E-05</v>
      </c>
      <c r="AM202" s="16">
        <v>76.22</v>
      </c>
      <c r="AN202" s="33">
        <f aca="true" t="shared" si="62" ref="AN202:AN265">AM202/$AM$8</f>
        <v>9.294437563243817E-05</v>
      </c>
      <c r="AO202" s="16"/>
      <c r="AP202" s="33">
        <f aca="true" t="shared" si="63" ref="AP202:AP265">AO202/$AO$8</f>
        <v>0</v>
      </c>
      <c r="AQ202" s="16"/>
      <c r="AR202" s="33">
        <f t="shared" si="54"/>
        <v>0</v>
      </c>
      <c r="AS202" s="16"/>
      <c r="AT202" s="33">
        <f aca="true" t="shared" si="64" ref="AT202:AT265">AS202/$AS$8</f>
        <v>0</v>
      </c>
      <c r="AU202" s="203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156442.15000000002</v>
      </c>
      <c r="K203" s="16"/>
      <c r="L203" s="33">
        <f t="shared" si="47"/>
        <v>0</v>
      </c>
      <c r="M203" s="16">
        <v>75589.6281340169</v>
      </c>
      <c r="N203" s="33">
        <f t="shared" si="48"/>
        <v>0.006773035032525654</v>
      </c>
      <c r="O203" s="16">
        <v>67786.18186598309</v>
      </c>
      <c r="P203" s="33">
        <f t="shared" si="52"/>
        <v>0.0067730349177057255</v>
      </c>
      <c r="Q203" s="16">
        <v>467.04</v>
      </c>
      <c r="R203" s="33">
        <f t="shared" si="49"/>
        <v>0.0024909465580920326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6452.6</v>
      </c>
      <c r="AJ203" s="33">
        <f t="shared" si="60"/>
        <v>0.006241983915036428</v>
      </c>
      <c r="AK203" s="16">
        <v>2196.22</v>
      </c>
      <c r="AL203" s="33">
        <f t="shared" si="61"/>
        <v>0.0028802594009180575</v>
      </c>
      <c r="AM203" s="16">
        <v>3950.48</v>
      </c>
      <c r="AN203" s="33">
        <f t="shared" si="62"/>
        <v>0.00481730381853102</v>
      </c>
      <c r="AO203" s="16"/>
      <c r="AP203" s="33">
        <f t="shared" si="63"/>
        <v>0</v>
      </c>
      <c r="AQ203" s="16"/>
      <c r="AR203" s="33">
        <f t="shared" si="54"/>
        <v>0</v>
      </c>
      <c r="AS203" s="16"/>
      <c r="AT203" s="33">
        <f t="shared" si="64"/>
        <v>0</v>
      </c>
      <c r="AU203" s="203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565911.9599999998</v>
      </c>
      <c r="K204" s="16"/>
      <c r="L204" s="33">
        <f t="shared" si="47"/>
        <v>0</v>
      </c>
      <c r="M204" s="16">
        <v>291305.876686932</v>
      </c>
      <c r="N204" s="33">
        <f t="shared" si="48"/>
        <v>0.02610179407792703</v>
      </c>
      <c r="O204" s="16">
        <v>261233.10331306787</v>
      </c>
      <c r="P204" s="33">
        <f t="shared" si="52"/>
        <v>0.026101793635436167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6974.24</v>
      </c>
      <c r="AJ204" s="33">
        <f t="shared" si="60"/>
        <v>0.006746597325047834</v>
      </c>
      <c r="AK204" s="16">
        <v>2345.12</v>
      </c>
      <c r="AL204" s="33">
        <f t="shared" si="61"/>
        <v>0.003075536114906956</v>
      </c>
      <c r="AM204" s="16">
        <v>4053.62</v>
      </c>
      <c r="AN204" s="33">
        <f t="shared" si="62"/>
        <v>0.004943075045278982</v>
      </c>
      <c r="AO204" s="16"/>
      <c r="AP204" s="33">
        <f t="shared" si="63"/>
        <v>0</v>
      </c>
      <c r="AQ204" s="16"/>
      <c r="AR204" s="33">
        <f t="shared" si="54"/>
        <v>0</v>
      </c>
      <c r="AS204" s="16"/>
      <c r="AT204" s="33">
        <f t="shared" si="64"/>
        <v>0</v>
      </c>
      <c r="AU204" s="203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498847.4999999999</v>
      </c>
      <c r="K205" s="16">
        <v>0</v>
      </c>
      <c r="L205" s="33">
        <f aca="true" t="shared" si="65" ref="L205:L268">K205/$K$8</f>
        <v>0</v>
      </c>
      <c r="M205" s="16">
        <v>242091.66823069978</v>
      </c>
      <c r="N205" s="33">
        <f aca="true" t="shared" si="66" ref="N205:N268">M205/$M$8</f>
        <v>0.021692067952788496</v>
      </c>
      <c r="O205" s="16">
        <v>217099.4917693001</v>
      </c>
      <c r="P205" s="33">
        <f t="shared" si="52"/>
        <v>0.021692067585053546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21172.97</v>
      </c>
      <c r="AJ205" s="33">
        <f t="shared" si="60"/>
        <v>0.020481873690225465</v>
      </c>
      <c r="AK205" s="16">
        <v>6697.18</v>
      </c>
      <c r="AL205" s="33">
        <f t="shared" si="61"/>
        <v>0.008783098075165693</v>
      </c>
      <c r="AM205" s="16">
        <v>11786.19</v>
      </c>
      <c r="AN205" s="33">
        <f t="shared" si="62"/>
        <v>0.01437234414373244</v>
      </c>
      <c r="AO205" s="16"/>
      <c r="AP205" s="33">
        <f t="shared" si="63"/>
        <v>0</v>
      </c>
      <c r="AQ205" s="16"/>
      <c r="AR205" s="33">
        <f t="shared" si="54"/>
        <v>0</v>
      </c>
      <c r="AS205" s="16"/>
      <c r="AT205" s="33">
        <f t="shared" si="64"/>
        <v>0</v>
      </c>
      <c r="AU205" s="203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03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935.9499999999999</v>
      </c>
      <c r="K207" s="14">
        <v>12.81</v>
      </c>
      <c r="L207" s="33">
        <f t="shared" si="65"/>
        <v>2.771749661023239E-05</v>
      </c>
      <c r="M207" s="14">
        <v>417.10477031116665</v>
      </c>
      <c r="N207" s="33">
        <f t="shared" si="66"/>
        <v>3.7373715035909276E-05</v>
      </c>
      <c r="O207" s="14">
        <v>374.0452296888333</v>
      </c>
      <c r="P207" s="33">
        <f t="shared" si="70"/>
        <v>3.737371440233108E-05</v>
      </c>
      <c r="Q207" s="14">
        <v>3.1300000000000003</v>
      </c>
      <c r="R207" s="33">
        <f t="shared" si="67"/>
        <v>1.6693779391118668E-05</v>
      </c>
      <c r="S207" s="14">
        <v>0</v>
      </c>
      <c r="T207" s="33">
        <f t="shared" si="68"/>
        <v>0</v>
      </c>
      <c r="U207" s="14">
        <v>45.68</v>
      </c>
      <c r="V207" s="33">
        <f t="shared" si="55"/>
        <v>7.711953147521069E-05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49.85</v>
      </c>
      <c r="AJ207" s="33">
        <f t="shared" si="60"/>
        <v>4.8222871116226936E-05</v>
      </c>
      <c r="AK207" s="14">
        <v>14.37</v>
      </c>
      <c r="AL207" s="33">
        <f t="shared" si="61"/>
        <v>1.884571108140008E-05</v>
      </c>
      <c r="AM207" s="14">
        <v>18.049999999999997</v>
      </c>
      <c r="AN207" s="33">
        <f t="shared" si="62"/>
        <v>2.2010574392095364E-05</v>
      </c>
      <c r="AO207" s="14">
        <v>0.44</v>
      </c>
      <c r="AP207" s="33">
        <f t="shared" si="63"/>
        <v>3.0841220216055362E-06</v>
      </c>
      <c r="AQ207" s="14">
        <v>0.33999999999999997</v>
      </c>
      <c r="AR207" s="33">
        <f t="shared" si="54"/>
        <v>1.5059114998843106E-06</v>
      </c>
      <c r="AS207" s="14">
        <v>0.13</v>
      </c>
      <c r="AT207" s="33">
        <f t="shared" si="64"/>
        <v>3.111137489302474E-06</v>
      </c>
      <c r="AU207" s="203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935.9499999999999</v>
      </c>
      <c r="K208" s="20">
        <v>12.81</v>
      </c>
      <c r="L208" s="33">
        <f t="shared" si="65"/>
        <v>2.771749661023239E-05</v>
      </c>
      <c r="M208" s="20">
        <v>417.10477031116665</v>
      </c>
      <c r="N208" s="33">
        <f t="shared" si="66"/>
        <v>3.7373715035909276E-05</v>
      </c>
      <c r="O208" s="20">
        <v>374.0452296888333</v>
      </c>
      <c r="P208" s="33">
        <f t="shared" si="70"/>
        <v>3.737371440233108E-05</v>
      </c>
      <c r="Q208" s="20">
        <v>3.1300000000000003</v>
      </c>
      <c r="R208" s="33">
        <f t="shared" si="67"/>
        <v>1.6693779391118668E-05</v>
      </c>
      <c r="S208" s="20">
        <v>0</v>
      </c>
      <c r="T208" s="33">
        <f t="shared" si="68"/>
        <v>0</v>
      </c>
      <c r="U208" s="20">
        <v>45.68</v>
      </c>
      <c r="V208" s="33">
        <f t="shared" si="55"/>
        <v>7.711953147521069E-05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49.85</v>
      </c>
      <c r="AJ208" s="33">
        <f t="shared" si="60"/>
        <v>4.8222871116226936E-05</v>
      </c>
      <c r="AK208" s="20">
        <v>14.37</v>
      </c>
      <c r="AL208" s="33">
        <f t="shared" si="61"/>
        <v>1.884571108140008E-05</v>
      </c>
      <c r="AM208" s="20">
        <v>18.049999999999997</v>
      </c>
      <c r="AN208" s="33">
        <f t="shared" si="62"/>
        <v>2.2010574392095364E-05</v>
      </c>
      <c r="AO208" s="20">
        <v>0.44</v>
      </c>
      <c r="AP208" s="33">
        <f t="shared" si="63"/>
        <v>3.0841220216055362E-06</v>
      </c>
      <c r="AQ208" s="20">
        <v>0.33999999999999997</v>
      </c>
      <c r="AR208" s="33">
        <f t="shared" si="54"/>
        <v>1.5059114998843106E-06</v>
      </c>
      <c r="AS208" s="20">
        <v>0.13</v>
      </c>
      <c r="AT208" s="33">
        <f t="shared" si="64"/>
        <v>3.111137489302474E-06</v>
      </c>
      <c r="AU208" s="203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99.16</v>
      </c>
      <c r="K209" s="16">
        <v>1.8</v>
      </c>
      <c r="L209" s="33">
        <f t="shared" si="65"/>
        <v>3.894730202842959E-06</v>
      </c>
      <c r="M209" s="16">
        <v>45.51432069893574</v>
      </c>
      <c r="N209" s="33">
        <f t="shared" si="66"/>
        <v>4.078206179675216E-06</v>
      </c>
      <c r="O209" s="16">
        <v>40.81567930106424</v>
      </c>
      <c r="P209" s="33">
        <f t="shared" si="70"/>
        <v>4.0782061105393945E-06</v>
      </c>
      <c r="Q209" s="16">
        <v>2.2</v>
      </c>
      <c r="R209" s="33">
        <f t="shared" si="67"/>
        <v>1.1733646856377337E-05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2.15</v>
      </c>
      <c r="AJ209" s="33">
        <f t="shared" si="60"/>
        <v>2.0798229267780924E-06</v>
      </c>
      <c r="AK209" s="16">
        <v>3.53</v>
      </c>
      <c r="AL209" s="33">
        <f t="shared" si="61"/>
        <v>4.629461386036346E-06</v>
      </c>
      <c r="AM209" s="16">
        <v>2.51</v>
      </c>
      <c r="AN209" s="33">
        <f t="shared" si="62"/>
        <v>3.06075023402545E-06</v>
      </c>
      <c r="AO209" s="16">
        <v>0.31</v>
      </c>
      <c r="AP209" s="33">
        <f t="shared" si="63"/>
        <v>2.1729041515857185E-06</v>
      </c>
      <c r="AQ209" s="16">
        <v>0.24</v>
      </c>
      <c r="AR209" s="33">
        <f t="shared" si="54"/>
        <v>1.0629963528595135E-06</v>
      </c>
      <c r="AS209" s="16">
        <v>0.09</v>
      </c>
      <c r="AT209" s="33">
        <f t="shared" si="64"/>
        <v>2.1538644156709433E-06</v>
      </c>
      <c r="AU209" s="203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836.7899999999998</v>
      </c>
      <c r="K210" s="16">
        <v>11.01</v>
      </c>
      <c r="L210" s="33">
        <f t="shared" si="65"/>
        <v>2.382276640738943E-05</v>
      </c>
      <c r="M210" s="16">
        <v>371.5904496122309</v>
      </c>
      <c r="N210" s="33">
        <f t="shared" si="66"/>
        <v>3.329550885623406E-05</v>
      </c>
      <c r="O210" s="16">
        <v>333.22955038776905</v>
      </c>
      <c r="P210" s="33">
        <f t="shared" si="70"/>
        <v>3.3295508291791685E-05</v>
      </c>
      <c r="Q210" s="16">
        <v>0.93</v>
      </c>
      <c r="R210" s="33">
        <f t="shared" si="67"/>
        <v>4.960132534741329E-06</v>
      </c>
      <c r="S210" s="16"/>
      <c r="T210" s="33">
        <f t="shared" si="68"/>
        <v>0</v>
      </c>
      <c r="U210" s="16">
        <v>45.68</v>
      </c>
      <c r="V210" s="33">
        <f t="shared" si="55"/>
        <v>7.711953147521069E-05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47.7</v>
      </c>
      <c r="AJ210" s="33">
        <f t="shared" si="60"/>
        <v>4.6143048189448846E-05</v>
      </c>
      <c r="AK210" s="16">
        <v>10.84</v>
      </c>
      <c r="AL210" s="33">
        <f t="shared" si="61"/>
        <v>1.4216249695363736E-05</v>
      </c>
      <c r="AM210" s="16">
        <v>15.54</v>
      </c>
      <c r="AN210" s="33">
        <f t="shared" si="62"/>
        <v>1.894982415806992E-05</v>
      </c>
      <c r="AO210" s="16">
        <v>0.13</v>
      </c>
      <c r="AP210" s="33">
        <f t="shared" si="63"/>
        <v>9.112178700198175E-07</v>
      </c>
      <c r="AQ210" s="16">
        <v>0.1</v>
      </c>
      <c r="AR210" s="33">
        <f t="shared" si="54"/>
        <v>4.429151470247973E-07</v>
      </c>
      <c r="AS210" s="16">
        <v>0.04</v>
      </c>
      <c r="AT210" s="33">
        <f t="shared" si="64"/>
        <v>9.572730736315304E-07</v>
      </c>
      <c r="AU210" s="203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03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03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03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03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6493.640000000004</v>
      </c>
      <c r="K215" s="14">
        <v>-427.58000000000004</v>
      </c>
      <c r="L215" s="33">
        <f t="shared" si="65"/>
        <v>-0.0009251715222953292</v>
      </c>
      <c r="M215" s="14">
        <v>4916.643239064973</v>
      </c>
      <c r="N215" s="33">
        <f t="shared" si="66"/>
        <v>0.0004405445260502811</v>
      </c>
      <c r="O215" s="14">
        <v>4409.07676093503</v>
      </c>
      <c r="P215" s="33">
        <f t="shared" si="70"/>
        <v>0.0004405445185819468</v>
      </c>
      <c r="Q215" s="14">
        <v>-304.12000000000006</v>
      </c>
      <c r="R215" s="33">
        <f t="shared" si="67"/>
        <v>-0.0016220166736188528</v>
      </c>
      <c r="S215" s="14">
        <v>-14.56</v>
      </c>
      <c r="T215" s="33">
        <f t="shared" si="68"/>
        <v>-0.00027424894684448893</v>
      </c>
      <c r="U215" s="14">
        <v>0</v>
      </c>
      <c r="V215" s="33">
        <f t="shared" si="55"/>
        <v>0</v>
      </c>
      <c r="W215" s="14">
        <v>-172</v>
      </c>
      <c r="X215" s="33">
        <f t="shared" si="71"/>
        <v>-0.00021616030257013216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-53.97</v>
      </c>
      <c r="AD215" s="33">
        <f t="shared" si="57"/>
        <v>-0.0006750804261324797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-393.52999999999975</v>
      </c>
      <c r="AJ215" s="33">
        <f t="shared" si="60"/>
        <v>-0.0003806849843604568</v>
      </c>
      <c r="AK215" s="14">
        <v>-830.3499999999999</v>
      </c>
      <c r="AL215" s="33">
        <f t="shared" si="61"/>
        <v>-0.0010889725954377563</v>
      </c>
      <c r="AM215" s="14">
        <v>-453.6099999999997</v>
      </c>
      <c r="AN215" s="33">
        <f t="shared" si="62"/>
        <v>-0.0005531421966758101</v>
      </c>
      <c r="AO215" s="14">
        <v>-58.850000000000016</v>
      </c>
      <c r="AP215" s="33">
        <f t="shared" si="63"/>
        <v>-0.0004125013203897405</v>
      </c>
      <c r="AQ215" s="14">
        <v>-78.70999999999998</v>
      </c>
      <c r="AR215" s="33">
        <f t="shared" si="54"/>
        <v>-0.00034861851222321786</v>
      </c>
      <c r="AS215" s="14">
        <v>-44.8</v>
      </c>
      <c r="AT215" s="33">
        <f t="shared" si="64"/>
        <v>-0.001072145842467314</v>
      </c>
      <c r="AU215" s="203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9490.990000000009</v>
      </c>
      <c r="K216" s="14">
        <v>-291.46000000000004</v>
      </c>
      <c r="L216" s="33">
        <f t="shared" si="65"/>
        <v>-0.0006306433694003383</v>
      </c>
      <c r="M216" s="14">
        <v>5886.852712126754</v>
      </c>
      <c r="N216" s="33">
        <f t="shared" si="66"/>
        <v>0.00052747791773578</v>
      </c>
      <c r="O216" s="14">
        <v>5279.127287873249</v>
      </c>
      <c r="P216" s="33">
        <f t="shared" si="70"/>
        <v>0.0005274779087937067</v>
      </c>
      <c r="Q216" s="14">
        <v>-165.92000000000007</v>
      </c>
      <c r="R216" s="33">
        <f t="shared" si="67"/>
        <v>-0.0008849303120046038</v>
      </c>
      <c r="S216" s="14">
        <v>0</v>
      </c>
      <c r="T216" s="33">
        <f t="shared" si="68"/>
        <v>0</v>
      </c>
      <c r="U216" s="14">
        <v>0</v>
      </c>
      <c r="V216" s="33">
        <f t="shared" si="55"/>
        <v>0</v>
      </c>
      <c r="W216" s="14">
        <v>-172</v>
      </c>
      <c r="X216" s="33">
        <f t="shared" si="71"/>
        <v>-0.00021616030257013216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-53.97</v>
      </c>
      <c r="AD216" s="33">
        <f t="shared" si="57"/>
        <v>-0.0006750804261324797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-164.29999999999973</v>
      </c>
      <c r="AJ216" s="33">
        <f t="shared" si="60"/>
        <v>-0.00015893716598587907</v>
      </c>
      <c r="AK216" s="14">
        <v>-517.1199999999999</v>
      </c>
      <c r="AL216" s="33">
        <f t="shared" si="61"/>
        <v>-0.000678183306500599</v>
      </c>
      <c r="AM216" s="14">
        <v>-207.89999999999964</v>
      </c>
      <c r="AN216" s="33">
        <f t="shared" si="62"/>
        <v>-0.00025351791779039444</v>
      </c>
      <c r="AO216" s="14">
        <v>-23.730000000000018</v>
      </c>
      <c r="AP216" s="33">
        <f t="shared" si="63"/>
        <v>-0.00016633230811977142</v>
      </c>
      <c r="AQ216" s="14">
        <v>-43.70999999999998</v>
      </c>
      <c r="AR216" s="33">
        <f t="shared" si="54"/>
        <v>-0.0001935982107645388</v>
      </c>
      <c r="AS216" s="14">
        <v>-34.879999999999995</v>
      </c>
      <c r="AT216" s="33">
        <f t="shared" si="64"/>
        <v>-0.0008347421202066944</v>
      </c>
      <c r="AU216" s="203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03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9490.990000000009</v>
      </c>
      <c r="K218" s="20">
        <v>-291.46000000000004</v>
      </c>
      <c r="L218" s="33">
        <f t="shared" si="65"/>
        <v>-0.0006306433694003383</v>
      </c>
      <c r="M218" s="20">
        <v>5886.852712126754</v>
      </c>
      <c r="N218" s="33">
        <f t="shared" si="66"/>
        <v>0.00052747791773578</v>
      </c>
      <c r="O218" s="20">
        <v>5279.127287873249</v>
      </c>
      <c r="P218" s="33">
        <f t="shared" si="70"/>
        <v>0.0005274779087937067</v>
      </c>
      <c r="Q218" s="20">
        <v>-165.92000000000007</v>
      </c>
      <c r="R218" s="33">
        <f t="shared" si="67"/>
        <v>-0.0008849303120046038</v>
      </c>
      <c r="S218" s="20">
        <v>0</v>
      </c>
      <c r="T218" s="33">
        <f t="shared" si="68"/>
        <v>0</v>
      </c>
      <c r="U218" s="20">
        <v>0</v>
      </c>
      <c r="V218" s="33">
        <f t="shared" si="55"/>
        <v>0</v>
      </c>
      <c r="W218" s="20">
        <v>-172</v>
      </c>
      <c r="X218" s="33">
        <f t="shared" si="71"/>
        <v>-0.00021616030257013216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-53.97</v>
      </c>
      <c r="AD218" s="33">
        <f t="shared" si="57"/>
        <v>-0.0006750804261324797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-164.29999999999973</v>
      </c>
      <c r="AJ218" s="33">
        <f t="shared" si="60"/>
        <v>-0.00015893716598587907</v>
      </c>
      <c r="AK218" s="20">
        <v>-517.1199999999999</v>
      </c>
      <c r="AL218" s="33">
        <f t="shared" si="61"/>
        <v>-0.000678183306500599</v>
      </c>
      <c r="AM218" s="20">
        <v>-207.89999999999964</v>
      </c>
      <c r="AN218" s="33">
        <f t="shared" si="62"/>
        <v>-0.00025351791779039444</v>
      </c>
      <c r="AO218" s="20">
        <v>-23.730000000000018</v>
      </c>
      <c r="AP218" s="33">
        <f t="shared" si="63"/>
        <v>-0.00016633230811977142</v>
      </c>
      <c r="AQ218" s="20">
        <v>-43.70999999999998</v>
      </c>
      <c r="AR218" s="33">
        <f t="shared" si="54"/>
        <v>-0.0001935982107645388</v>
      </c>
      <c r="AS218" s="20">
        <v>-34.879999999999995</v>
      </c>
      <c r="AT218" s="33">
        <f t="shared" si="64"/>
        <v>-0.0008347421202066944</v>
      </c>
      <c r="AU218" s="203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-82292.99999999996</v>
      </c>
      <c r="K219" s="16">
        <v>-1508.24</v>
      </c>
      <c r="L219" s="33">
        <f t="shared" si="65"/>
        <v>-0.0032634377117421467</v>
      </c>
      <c r="M219" s="16">
        <v>-37272.74904491519</v>
      </c>
      <c r="N219" s="33">
        <f t="shared" si="66"/>
        <v>-0.003339739078913925</v>
      </c>
      <c r="O219" s="16">
        <v>-33424.920955084795</v>
      </c>
      <c r="P219" s="33">
        <f t="shared" si="70"/>
        <v>-0.0033397390222969724</v>
      </c>
      <c r="Q219" s="16">
        <v>-1762.16</v>
      </c>
      <c r="R219" s="33">
        <f t="shared" si="67"/>
        <v>-0.009398437792924494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-1945.68</v>
      </c>
      <c r="AJ219" s="33">
        <f t="shared" si="60"/>
        <v>-0.001882172033569116</v>
      </c>
      <c r="AK219" s="16">
        <v>-3350.31</v>
      </c>
      <c r="AL219" s="33">
        <f t="shared" si="61"/>
        <v>-0.004393804752479158</v>
      </c>
      <c r="AM219" s="16">
        <v>-2428.29</v>
      </c>
      <c r="AN219" s="33">
        <f t="shared" si="62"/>
        <v>-0.002961111229395084</v>
      </c>
      <c r="AO219" s="16">
        <v>-301.27</v>
      </c>
      <c r="AP219" s="33">
        <f t="shared" si="63"/>
        <v>-0.002111712366929772</v>
      </c>
      <c r="AQ219" s="16">
        <v>-220.51</v>
      </c>
      <c r="AR219" s="33">
        <f t="shared" si="54"/>
        <v>-0.0009766721907043805</v>
      </c>
      <c r="AS219" s="16">
        <v>-78.87</v>
      </c>
      <c r="AT219" s="33">
        <f t="shared" si="64"/>
        <v>-0.0018875031829329702</v>
      </c>
      <c r="AU219" s="203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-19599.219999999998</v>
      </c>
      <c r="K220" s="16">
        <v>-333.92</v>
      </c>
      <c r="L220" s="33">
        <f t="shared" si="65"/>
        <v>-0.0007225157274074004</v>
      </c>
      <c r="M220" s="16">
        <v>-9192.701279218385</v>
      </c>
      <c r="N220" s="33">
        <f t="shared" si="66"/>
        <v>-0.000823690886497034</v>
      </c>
      <c r="O220" s="16">
        <v>-8243.698720781613</v>
      </c>
      <c r="P220" s="33">
        <f t="shared" si="70"/>
        <v>-0.0008236908725334079</v>
      </c>
      <c r="Q220" s="16">
        <v>-210.32</v>
      </c>
      <c r="R220" s="33">
        <f t="shared" si="67"/>
        <v>-0.0011217366394696733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-63.42</v>
      </c>
      <c r="AD220" s="33">
        <f t="shared" si="57"/>
        <v>-0.0007932851700078165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-364.96</v>
      </c>
      <c r="AJ220" s="33">
        <f t="shared" si="60"/>
        <v>-0.0003530475234218291</v>
      </c>
      <c r="AK220" s="16">
        <v>-632.72</v>
      </c>
      <c r="AL220" s="33">
        <f t="shared" si="61"/>
        <v>-0.000829788330927172</v>
      </c>
      <c r="AM220" s="16">
        <v>-357.28</v>
      </c>
      <c r="AN220" s="33">
        <f t="shared" si="62"/>
        <v>-0.0004356752364990489</v>
      </c>
      <c r="AO220" s="16">
        <v>-52.17</v>
      </c>
      <c r="AP220" s="33">
        <f t="shared" si="63"/>
        <v>-0.0003656787406071837</v>
      </c>
      <c r="AQ220" s="16">
        <v>-104.49</v>
      </c>
      <c r="AR220" s="33">
        <f t="shared" si="54"/>
        <v>-0.00046280203712621064</v>
      </c>
      <c r="AS220" s="16">
        <v>-43.54</v>
      </c>
      <c r="AT220" s="33">
        <f t="shared" si="64"/>
        <v>-0.001041991740647921</v>
      </c>
      <c r="AU220" s="203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0</v>
      </c>
      <c r="K221" s="16"/>
      <c r="L221" s="33">
        <f t="shared" si="65"/>
        <v>0</v>
      </c>
      <c r="M221" s="16"/>
      <c r="N221" s="33">
        <f t="shared" si="66"/>
        <v>0</v>
      </c>
      <c r="O221" s="16"/>
      <c r="P221" s="33">
        <f t="shared" si="70"/>
        <v>0</v>
      </c>
      <c r="Q221" s="16"/>
      <c r="R221" s="33">
        <f t="shared" si="67"/>
        <v>0</v>
      </c>
      <c r="S221" s="16"/>
      <c r="T221" s="33">
        <f t="shared" si="68"/>
        <v>0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/>
      <c r="AJ221" s="33">
        <f t="shared" si="60"/>
        <v>0</v>
      </c>
      <c r="AK221" s="16"/>
      <c r="AL221" s="33">
        <f t="shared" si="61"/>
        <v>0</v>
      </c>
      <c r="AM221" s="16"/>
      <c r="AN221" s="33">
        <f t="shared" si="62"/>
        <v>0</v>
      </c>
      <c r="AO221" s="16"/>
      <c r="AP221" s="33">
        <f t="shared" si="63"/>
        <v>0</v>
      </c>
      <c r="AQ221" s="16"/>
      <c r="AR221" s="33">
        <f t="shared" si="54"/>
        <v>0</v>
      </c>
      <c r="AS221" s="16"/>
      <c r="AT221" s="33">
        <f t="shared" si="64"/>
        <v>0</v>
      </c>
      <c r="AU221" s="203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>
        <v>0</v>
      </c>
      <c r="N222" s="33">
        <f t="shared" si="66"/>
        <v>0</v>
      </c>
      <c r="O222" s="16">
        <v>0</v>
      </c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03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111383.20999999998</v>
      </c>
      <c r="K223" s="16">
        <v>1550.7</v>
      </c>
      <c r="L223" s="33">
        <f t="shared" si="65"/>
        <v>0.003355310069749209</v>
      </c>
      <c r="M223" s="16">
        <v>52352.30303626033</v>
      </c>
      <c r="N223" s="33">
        <f t="shared" si="66"/>
        <v>0.004690907883146739</v>
      </c>
      <c r="O223" s="16">
        <v>46947.74696373966</v>
      </c>
      <c r="P223" s="33">
        <f t="shared" si="70"/>
        <v>0.004690907803624087</v>
      </c>
      <c r="Q223" s="16">
        <v>1806.56</v>
      </c>
      <c r="R223" s="33">
        <f t="shared" si="67"/>
        <v>0.009635244120389564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-172</v>
      </c>
      <c r="X223" s="33">
        <f t="shared" si="71"/>
        <v>-0.00021616030257013216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9.45</v>
      </c>
      <c r="AD223" s="33">
        <f t="shared" si="57"/>
        <v>0.00011820474387533689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2146.34</v>
      </c>
      <c r="AJ223" s="33">
        <f t="shared" si="60"/>
        <v>0.0020762823910050656</v>
      </c>
      <c r="AK223" s="16">
        <v>3465.91</v>
      </c>
      <c r="AL223" s="33">
        <f t="shared" si="61"/>
        <v>0.004545409776905731</v>
      </c>
      <c r="AM223" s="16">
        <v>2577.67</v>
      </c>
      <c r="AN223" s="33">
        <f t="shared" si="62"/>
        <v>0.003143268548103738</v>
      </c>
      <c r="AO223" s="16">
        <v>329.71</v>
      </c>
      <c r="AP223" s="33">
        <f t="shared" si="63"/>
        <v>0.0023110587994171847</v>
      </c>
      <c r="AQ223" s="16">
        <v>281.29</v>
      </c>
      <c r="AR223" s="33">
        <f t="shared" si="54"/>
        <v>0.0012458760170660523</v>
      </c>
      <c r="AS223" s="16">
        <v>87.53</v>
      </c>
      <c r="AT223" s="33">
        <f t="shared" si="64"/>
        <v>0.0020947528033741967</v>
      </c>
      <c r="AU223" s="203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-2997.3499999999995</v>
      </c>
      <c r="K224" s="20">
        <v>-136.12</v>
      </c>
      <c r="L224" s="33">
        <f t="shared" si="65"/>
        <v>-0.00029452815289499084</v>
      </c>
      <c r="M224" s="20">
        <v>-970.2094730617805</v>
      </c>
      <c r="N224" s="33">
        <f t="shared" si="66"/>
        <v>-8.693339168549884E-05</v>
      </c>
      <c r="O224" s="20">
        <v>-870.0505269382193</v>
      </c>
      <c r="P224" s="33">
        <f t="shared" si="70"/>
        <v>-8.693339021175981E-05</v>
      </c>
      <c r="Q224" s="20">
        <v>-138.2</v>
      </c>
      <c r="R224" s="33">
        <f t="shared" si="67"/>
        <v>-0.0007370863616142489</v>
      </c>
      <c r="S224" s="20">
        <v>-14.56</v>
      </c>
      <c r="T224" s="33">
        <f t="shared" si="68"/>
        <v>-0.00027424894684448893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-229.23</v>
      </c>
      <c r="AJ224" s="33">
        <f t="shared" si="60"/>
        <v>-0.00022174781837457772</v>
      </c>
      <c r="AK224" s="20">
        <v>-313.23</v>
      </c>
      <c r="AL224" s="33">
        <f t="shared" si="61"/>
        <v>-0.00041078928893715713</v>
      </c>
      <c r="AM224" s="20">
        <v>-245.71</v>
      </c>
      <c r="AN224" s="33">
        <f t="shared" si="62"/>
        <v>-0.0002996242788854157</v>
      </c>
      <c r="AO224" s="20">
        <v>-35.12</v>
      </c>
      <c r="AP224" s="33">
        <f t="shared" si="63"/>
        <v>-0.00024616901226996913</v>
      </c>
      <c r="AQ224" s="20">
        <v>-35</v>
      </c>
      <c r="AR224" s="33">
        <f t="shared" si="54"/>
        <v>-0.00015502030145867905</v>
      </c>
      <c r="AS224" s="20">
        <v>-9.92</v>
      </c>
      <c r="AT224" s="33">
        <f t="shared" si="64"/>
        <v>-0.00023740372226061955</v>
      </c>
      <c r="AU224" s="203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-7757.459999999997</v>
      </c>
      <c r="K225" s="22">
        <v>-136.12</v>
      </c>
      <c r="L225" s="33">
        <f t="shared" si="65"/>
        <v>-0.00029452815289499084</v>
      </c>
      <c r="M225" s="22">
        <v>-3479.8025820877388</v>
      </c>
      <c r="N225" s="33">
        <f t="shared" si="66"/>
        <v>-0.00031179971877844207</v>
      </c>
      <c r="O225" s="22">
        <v>-3120.5674179122598</v>
      </c>
      <c r="P225" s="33">
        <f t="shared" si="70"/>
        <v>-0.00031179971349265496</v>
      </c>
      <c r="Q225" s="22">
        <v>-138.2</v>
      </c>
      <c r="R225" s="33">
        <f t="shared" si="67"/>
        <v>-0.0007370863616142489</v>
      </c>
      <c r="S225" s="22">
        <v>-14.56</v>
      </c>
      <c r="T225" s="33">
        <f t="shared" si="68"/>
        <v>-0.00027424894684448893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-229.23</v>
      </c>
      <c r="AJ225" s="33">
        <f t="shared" si="60"/>
        <v>-0.00022174781837457772</v>
      </c>
      <c r="AK225" s="22">
        <v>-313.23</v>
      </c>
      <c r="AL225" s="33">
        <f t="shared" si="61"/>
        <v>-0.00041078928893715713</v>
      </c>
      <c r="AM225" s="22">
        <v>-245.71</v>
      </c>
      <c r="AN225" s="33">
        <f t="shared" si="62"/>
        <v>-0.0002996242788854157</v>
      </c>
      <c r="AO225" s="22">
        <v>-35.12</v>
      </c>
      <c r="AP225" s="33">
        <f t="shared" si="63"/>
        <v>-0.00024616901226996913</v>
      </c>
      <c r="AQ225" s="22">
        <v>-35</v>
      </c>
      <c r="AR225" s="33">
        <f t="shared" si="54"/>
        <v>-0.00015502030145867905</v>
      </c>
      <c r="AS225" s="22">
        <v>-9.92</v>
      </c>
      <c r="AT225" s="33">
        <f t="shared" si="64"/>
        <v>-0.00023740372226061955</v>
      </c>
      <c r="AU225" s="203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4760.109999999999</v>
      </c>
      <c r="K226" s="20">
        <v>0</v>
      </c>
      <c r="L226" s="33">
        <f t="shared" si="65"/>
        <v>0</v>
      </c>
      <c r="M226" s="20">
        <v>2509.5931090259583</v>
      </c>
      <c r="N226" s="33">
        <f t="shared" si="66"/>
        <v>0.00022486632709294325</v>
      </c>
      <c r="O226" s="20">
        <v>2250.5168909740405</v>
      </c>
      <c r="P226" s="33">
        <f t="shared" si="70"/>
        <v>0.00022486632328089513</v>
      </c>
      <c r="Q226" s="20">
        <v>0</v>
      </c>
      <c r="R226" s="33">
        <f t="shared" si="67"/>
        <v>0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0</v>
      </c>
      <c r="AJ226" s="33">
        <f t="shared" si="60"/>
        <v>0</v>
      </c>
      <c r="AK226" s="20">
        <v>0</v>
      </c>
      <c r="AL226" s="33">
        <f t="shared" si="61"/>
        <v>0</v>
      </c>
      <c r="AM226" s="20">
        <v>0</v>
      </c>
      <c r="AN226" s="33">
        <f t="shared" si="62"/>
        <v>0</v>
      </c>
      <c r="AO226" s="20">
        <v>0</v>
      </c>
      <c r="AP226" s="33">
        <f t="shared" si="63"/>
        <v>0</v>
      </c>
      <c r="AQ226" s="20">
        <v>0</v>
      </c>
      <c r="AR226" s="33">
        <f t="shared" si="54"/>
        <v>0</v>
      </c>
      <c r="AS226" s="20">
        <v>0</v>
      </c>
      <c r="AT226" s="33">
        <f t="shared" si="64"/>
        <v>0</v>
      </c>
      <c r="AU226" s="203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0</v>
      </c>
      <c r="K227" s="16"/>
      <c r="L227" s="33">
        <f t="shared" si="65"/>
        <v>0</v>
      </c>
      <c r="M227" s="16"/>
      <c r="N227" s="33">
        <f t="shared" si="66"/>
        <v>0</v>
      </c>
      <c r="O227" s="16"/>
      <c r="P227" s="33">
        <f t="shared" si="70"/>
        <v>0</v>
      </c>
      <c r="Q227" s="16"/>
      <c r="R227" s="33">
        <f t="shared" si="67"/>
        <v>0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/>
      <c r="AJ227" s="33">
        <f t="shared" si="60"/>
        <v>0</v>
      </c>
      <c r="AK227" s="16"/>
      <c r="AL227" s="33">
        <f t="shared" si="61"/>
        <v>0</v>
      </c>
      <c r="AM227" s="16"/>
      <c r="AN227" s="33">
        <f t="shared" si="62"/>
        <v>0</v>
      </c>
      <c r="AO227" s="16"/>
      <c r="AP227" s="33">
        <f t="shared" si="63"/>
        <v>0</v>
      </c>
      <c r="AQ227" s="16"/>
      <c r="AR227" s="33">
        <f t="shared" si="54"/>
        <v>0</v>
      </c>
      <c r="AS227" s="16"/>
      <c r="AT227" s="33">
        <f t="shared" si="64"/>
        <v>0</v>
      </c>
      <c r="AU227" s="203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4760.109999999999</v>
      </c>
      <c r="K228" s="16"/>
      <c r="L228" s="33">
        <f t="shared" si="65"/>
        <v>0</v>
      </c>
      <c r="M228" s="16">
        <v>2509.5931090259583</v>
      </c>
      <c r="N228" s="33">
        <f t="shared" si="66"/>
        <v>0.00022486632709294325</v>
      </c>
      <c r="O228" s="16">
        <v>2250.5168909740405</v>
      </c>
      <c r="P228" s="33">
        <f t="shared" si="70"/>
        <v>0.00022486632328089513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03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/>
      <c r="N229" s="33">
        <f t="shared" si="66"/>
        <v>0</v>
      </c>
      <c r="O229" s="16"/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03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0</v>
      </c>
      <c r="K230" s="16"/>
      <c r="L230" s="33">
        <f t="shared" si="65"/>
        <v>0</v>
      </c>
      <c r="M230" s="16"/>
      <c r="N230" s="33">
        <f t="shared" si="66"/>
        <v>0</v>
      </c>
      <c r="O230" s="16"/>
      <c r="P230" s="33">
        <f t="shared" si="70"/>
        <v>0</v>
      </c>
      <c r="Q230" s="16"/>
      <c r="R230" s="33">
        <f t="shared" si="67"/>
        <v>0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/>
      <c r="AJ230" s="33">
        <f t="shared" si="60"/>
        <v>0</v>
      </c>
      <c r="AK230" s="16"/>
      <c r="AL230" s="33">
        <f t="shared" si="61"/>
        <v>0</v>
      </c>
      <c r="AM230" s="16"/>
      <c r="AN230" s="33">
        <f t="shared" si="62"/>
        <v>0</v>
      </c>
      <c r="AO230" s="16"/>
      <c r="AP230" s="33">
        <f t="shared" si="63"/>
        <v>0</v>
      </c>
      <c r="AQ230" s="16"/>
      <c r="AR230" s="33">
        <f t="shared" si="54"/>
        <v>0</v>
      </c>
      <c r="AS230" s="16"/>
      <c r="AT230" s="33">
        <f t="shared" si="64"/>
        <v>0</v>
      </c>
      <c r="AU230" s="203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03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191613.68</v>
      </c>
      <c r="K232" s="14">
        <v>3378.14</v>
      </c>
      <c r="L232" s="33">
        <f t="shared" si="65"/>
        <v>0.0073094132707955065</v>
      </c>
      <c r="M232" s="14">
        <v>85364.74190108555</v>
      </c>
      <c r="N232" s="33">
        <f t="shared" si="66"/>
        <v>0.007648911652448927</v>
      </c>
      <c r="O232" s="14">
        <v>76552.16809891442</v>
      </c>
      <c r="P232" s="33">
        <f t="shared" si="70"/>
        <v>0.007648911522780692</v>
      </c>
      <c r="Q232" s="14">
        <v>4129.28</v>
      </c>
      <c r="R232" s="33">
        <f t="shared" si="67"/>
        <v>0.022023415132319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5612.1</v>
      </c>
      <c r="AD232" s="33">
        <f t="shared" si="57"/>
        <v>0.07019860773574373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4040.4</v>
      </c>
      <c r="AJ232" s="33">
        <f t="shared" si="60"/>
        <v>0.003908519327141491</v>
      </c>
      <c r="AK232" s="14">
        <v>6618.54</v>
      </c>
      <c r="AL232" s="33">
        <f t="shared" si="61"/>
        <v>0.008679964691766854</v>
      </c>
      <c r="AM232" s="14">
        <v>4700.25</v>
      </c>
      <c r="AN232" s="33">
        <f t="shared" si="62"/>
        <v>0.005731590154373754</v>
      </c>
      <c r="AO232" s="14">
        <v>590.31</v>
      </c>
      <c r="AP232" s="33">
        <f t="shared" si="63"/>
        <v>0.0041377001603953726</v>
      </c>
      <c r="AQ232" s="14">
        <v>456.68</v>
      </c>
      <c r="AR232" s="33">
        <f t="shared" si="54"/>
        <v>0.0020227048934328444</v>
      </c>
      <c r="AS232" s="14">
        <v>171.07</v>
      </c>
      <c r="AT232" s="33">
        <f t="shared" si="64"/>
        <v>0.004094017617653648</v>
      </c>
      <c r="AU232" s="203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191613.68</v>
      </c>
      <c r="K233" s="14">
        <v>3378.14</v>
      </c>
      <c r="L233" s="33">
        <f t="shared" si="65"/>
        <v>0.0073094132707955065</v>
      </c>
      <c r="M233" s="14">
        <v>85364.74190108555</v>
      </c>
      <c r="N233" s="33">
        <f t="shared" si="66"/>
        <v>0.007648911652448927</v>
      </c>
      <c r="O233" s="14">
        <v>76552.16809891442</v>
      </c>
      <c r="P233" s="33">
        <f t="shared" si="70"/>
        <v>0.007648911522780692</v>
      </c>
      <c r="Q233" s="14">
        <v>4129.28</v>
      </c>
      <c r="R233" s="33">
        <f t="shared" si="67"/>
        <v>0.022023415132319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5612.1</v>
      </c>
      <c r="AD233" s="33">
        <f t="shared" si="57"/>
        <v>0.07019860773574373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4040.4</v>
      </c>
      <c r="AJ233" s="33">
        <f t="shared" si="60"/>
        <v>0.003908519327141491</v>
      </c>
      <c r="AK233" s="14">
        <v>6618.54</v>
      </c>
      <c r="AL233" s="33">
        <f t="shared" si="61"/>
        <v>0.008679964691766854</v>
      </c>
      <c r="AM233" s="14">
        <v>4700.25</v>
      </c>
      <c r="AN233" s="33">
        <f t="shared" si="62"/>
        <v>0.005731590154373754</v>
      </c>
      <c r="AO233" s="14">
        <v>590.31</v>
      </c>
      <c r="AP233" s="33">
        <f t="shared" si="63"/>
        <v>0.0041377001603953726</v>
      </c>
      <c r="AQ233" s="14">
        <v>456.68</v>
      </c>
      <c r="AR233" s="33">
        <f t="shared" si="54"/>
        <v>0.0020227048934328444</v>
      </c>
      <c r="AS233" s="14">
        <v>171.07</v>
      </c>
      <c r="AT233" s="33">
        <f t="shared" si="64"/>
        <v>0.004094017617653648</v>
      </c>
      <c r="AU233" s="203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191613.68</v>
      </c>
      <c r="K234" s="20">
        <v>3378.14</v>
      </c>
      <c r="L234" s="33">
        <f t="shared" si="65"/>
        <v>0.0073094132707955065</v>
      </c>
      <c r="M234" s="20">
        <v>85364.74190108555</v>
      </c>
      <c r="N234" s="33">
        <f t="shared" si="66"/>
        <v>0.007648911652448927</v>
      </c>
      <c r="O234" s="20">
        <v>76552.16809891442</v>
      </c>
      <c r="P234" s="33">
        <f t="shared" si="70"/>
        <v>0.007648911522780692</v>
      </c>
      <c r="Q234" s="20">
        <v>4129.28</v>
      </c>
      <c r="R234" s="33">
        <f t="shared" si="67"/>
        <v>0.022023415132319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5612.1</v>
      </c>
      <c r="AD234" s="33">
        <f t="shared" si="57"/>
        <v>0.07019860773574373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4040.4</v>
      </c>
      <c r="AJ234" s="33">
        <f t="shared" si="60"/>
        <v>0.003908519327141491</v>
      </c>
      <c r="AK234" s="20">
        <v>6618.54</v>
      </c>
      <c r="AL234" s="33">
        <f t="shared" si="61"/>
        <v>0.008679964691766854</v>
      </c>
      <c r="AM234" s="20">
        <v>4700.25</v>
      </c>
      <c r="AN234" s="33">
        <f t="shared" si="62"/>
        <v>0.005731590154373754</v>
      </c>
      <c r="AO234" s="20">
        <v>590.31</v>
      </c>
      <c r="AP234" s="33">
        <f t="shared" si="63"/>
        <v>0.0041377001603953726</v>
      </c>
      <c r="AQ234" s="20">
        <v>456.68</v>
      </c>
      <c r="AR234" s="33">
        <f t="shared" si="54"/>
        <v>0.0020227048934328444</v>
      </c>
      <c r="AS234" s="20">
        <v>171.07</v>
      </c>
      <c r="AT234" s="33">
        <f t="shared" si="64"/>
        <v>0.004094017617653648</v>
      </c>
      <c r="AU234" s="203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191613.68</v>
      </c>
      <c r="K235" s="22">
        <v>3378.14</v>
      </c>
      <c r="L235" s="33">
        <f t="shared" si="65"/>
        <v>0.0073094132707955065</v>
      </c>
      <c r="M235" s="22">
        <v>85364.74190108555</v>
      </c>
      <c r="N235" s="33">
        <f t="shared" si="66"/>
        <v>0.007648911652448927</v>
      </c>
      <c r="O235" s="22">
        <v>76552.16809891442</v>
      </c>
      <c r="P235" s="33">
        <f t="shared" si="70"/>
        <v>0.007648911522780692</v>
      </c>
      <c r="Q235" s="22">
        <v>4129.28</v>
      </c>
      <c r="R235" s="33">
        <f t="shared" si="67"/>
        <v>0.022023415132319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5612.1</v>
      </c>
      <c r="AD235" s="33">
        <f t="shared" si="57"/>
        <v>0.07019860773574373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4040.4</v>
      </c>
      <c r="AJ235" s="33">
        <f t="shared" si="60"/>
        <v>0.003908519327141491</v>
      </c>
      <c r="AK235" s="22">
        <v>6618.54</v>
      </c>
      <c r="AL235" s="33">
        <f t="shared" si="61"/>
        <v>0.008679964691766854</v>
      </c>
      <c r="AM235" s="22">
        <v>4700.25</v>
      </c>
      <c r="AN235" s="33">
        <f t="shared" si="62"/>
        <v>0.005731590154373754</v>
      </c>
      <c r="AO235" s="22">
        <v>590.31</v>
      </c>
      <c r="AP235" s="33">
        <f t="shared" si="63"/>
        <v>0.0041377001603953726</v>
      </c>
      <c r="AQ235" s="22">
        <v>456.68</v>
      </c>
      <c r="AR235" s="33">
        <f t="shared" si="54"/>
        <v>0.0020227048934328444</v>
      </c>
      <c r="AS235" s="22">
        <v>171.07</v>
      </c>
      <c r="AT235" s="33">
        <f t="shared" si="64"/>
        <v>0.004094017617653648</v>
      </c>
      <c r="AU235" s="203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03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03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03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5"/>
        <v>0</v>
      </c>
      <c r="M239" s="16"/>
      <c r="N239" s="33">
        <f t="shared" si="66"/>
        <v>0</v>
      </c>
      <c r="O239" s="16"/>
      <c r="P239" s="33">
        <f t="shared" si="70"/>
        <v>0</v>
      </c>
      <c r="Q239" s="16"/>
      <c r="R239" s="33">
        <f t="shared" si="67"/>
        <v>0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/>
      <c r="AJ239" s="33">
        <f t="shared" si="60"/>
        <v>0</v>
      </c>
      <c r="AK239" s="16"/>
      <c r="AL239" s="33">
        <f t="shared" si="61"/>
        <v>0</v>
      </c>
      <c r="AM239" s="16"/>
      <c r="AN239" s="33">
        <f t="shared" si="62"/>
        <v>0</v>
      </c>
      <c r="AO239" s="16"/>
      <c r="AP239" s="33">
        <f t="shared" si="63"/>
        <v>0</v>
      </c>
      <c r="AQ239" s="16"/>
      <c r="AR239" s="33">
        <f t="shared" si="54"/>
        <v>0</v>
      </c>
      <c r="AS239" s="16"/>
      <c r="AT239" s="33">
        <f t="shared" si="64"/>
        <v>0</v>
      </c>
      <c r="AU239" s="203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03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03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03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03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03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03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03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03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03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03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03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03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03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03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0</v>
      </c>
      <c r="K254" s="20">
        <v>0</v>
      </c>
      <c r="L254" s="33">
        <f t="shared" si="65"/>
        <v>0</v>
      </c>
      <c r="M254" s="20">
        <v>0</v>
      </c>
      <c r="N254" s="33">
        <f t="shared" si="66"/>
        <v>0</v>
      </c>
      <c r="O254" s="20">
        <v>0</v>
      </c>
      <c r="P254" s="33">
        <f t="shared" si="70"/>
        <v>0</v>
      </c>
      <c r="Q254" s="20">
        <v>0</v>
      </c>
      <c r="R254" s="33">
        <f t="shared" si="67"/>
        <v>0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0</v>
      </c>
      <c r="AJ254" s="33">
        <f t="shared" si="60"/>
        <v>0</v>
      </c>
      <c r="AK254" s="20">
        <v>0</v>
      </c>
      <c r="AL254" s="33">
        <f t="shared" si="61"/>
        <v>0</v>
      </c>
      <c r="AM254" s="20">
        <v>0</v>
      </c>
      <c r="AN254" s="33">
        <f t="shared" si="62"/>
        <v>0</v>
      </c>
      <c r="AO254" s="20">
        <v>0</v>
      </c>
      <c r="AP254" s="33">
        <f t="shared" si="63"/>
        <v>0</v>
      </c>
      <c r="AQ254" s="20">
        <v>0</v>
      </c>
      <c r="AR254" s="33">
        <f t="shared" si="54"/>
        <v>0</v>
      </c>
      <c r="AS254" s="20">
        <v>0</v>
      </c>
      <c r="AT254" s="33">
        <f t="shared" si="64"/>
        <v>0</v>
      </c>
      <c r="AU254" s="203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03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03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03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03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03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03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03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03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03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03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03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0</v>
      </c>
      <c r="K266" s="20">
        <v>0</v>
      </c>
      <c r="L266" s="33">
        <f t="shared" si="65"/>
        <v>0</v>
      </c>
      <c r="M266" s="20">
        <v>0</v>
      </c>
      <c r="N266" s="33">
        <f t="shared" si="66"/>
        <v>0</v>
      </c>
      <c r="O266" s="20">
        <v>0</v>
      </c>
      <c r="P266" s="33">
        <f t="shared" si="70"/>
        <v>0</v>
      </c>
      <c r="Q266" s="20">
        <v>0</v>
      </c>
      <c r="R266" s="33">
        <f t="shared" si="67"/>
        <v>0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0</v>
      </c>
      <c r="AJ266" s="33">
        <f aca="true" t="shared" si="78" ref="AJ266:AJ329">AI266/$AI$8</f>
        <v>0</v>
      </c>
      <c r="AK266" s="20">
        <v>0</v>
      </c>
      <c r="AL266" s="33">
        <f aca="true" t="shared" si="79" ref="AL266:AL329">AK266/$AK$8</f>
        <v>0</v>
      </c>
      <c r="AM266" s="20">
        <v>0</v>
      </c>
      <c r="AN266" s="33">
        <f aca="true" t="shared" si="80" ref="AN266:AN329">AM266/$AM$8</f>
        <v>0</v>
      </c>
      <c r="AO266" s="20">
        <v>0</v>
      </c>
      <c r="AP266" s="33">
        <f aca="true" t="shared" si="81" ref="AP266:AP329">AO266/$AO$8</f>
        <v>0</v>
      </c>
      <c r="AQ266" s="20">
        <v>0</v>
      </c>
      <c r="AR266" s="33">
        <f t="shared" si="72"/>
        <v>0</v>
      </c>
      <c r="AS266" s="20">
        <v>0</v>
      </c>
      <c r="AT266" s="33">
        <f aca="true" t="shared" si="82" ref="AT266:AT329">AS266/$AS$8</f>
        <v>0</v>
      </c>
      <c r="AU266" s="203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0</v>
      </c>
      <c r="K267" s="16"/>
      <c r="L267" s="33">
        <f t="shared" si="65"/>
        <v>0</v>
      </c>
      <c r="M267" s="16"/>
      <c r="N267" s="33">
        <f t="shared" si="66"/>
        <v>0</v>
      </c>
      <c r="O267" s="16"/>
      <c r="P267" s="33">
        <f t="shared" si="70"/>
        <v>0</v>
      </c>
      <c r="Q267" s="16"/>
      <c r="R267" s="33">
        <f t="shared" si="67"/>
        <v>0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/>
      <c r="AJ267" s="33">
        <f t="shared" si="78"/>
        <v>0</v>
      </c>
      <c r="AK267" s="16"/>
      <c r="AL267" s="33">
        <f t="shared" si="79"/>
        <v>0</v>
      </c>
      <c r="AM267" s="16"/>
      <c r="AN267" s="33">
        <f t="shared" si="80"/>
        <v>0</v>
      </c>
      <c r="AO267" s="16"/>
      <c r="AP267" s="33">
        <f t="shared" si="81"/>
        <v>0</v>
      </c>
      <c r="AQ267" s="16"/>
      <c r="AR267" s="33">
        <f t="shared" si="72"/>
        <v>0</v>
      </c>
      <c r="AS267" s="16"/>
      <c r="AT267" s="33">
        <f t="shared" si="82"/>
        <v>0</v>
      </c>
      <c r="AU267" s="203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03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03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03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/>
      <c r="N271" s="33">
        <f t="shared" si="84"/>
        <v>0</v>
      </c>
      <c r="O271" s="16"/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03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0</v>
      </c>
      <c r="K272" s="16"/>
      <c r="L272" s="33">
        <f t="shared" si="83"/>
        <v>0</v>
      </c>
      <c r="M272" s="16"/>
      <c r="N272" s="33">
        <f t="shared" si="84"/>
        <v>0</v>
      </c>
      <c r="O272" s="16"/>
      <c r="P272" s="33">
        <f t="shared" si="88"/>
        <v>0</v>
      </c>
      <c r="Q272" s="16"/>
      <c r="R272" s="33">
        <f t="shared" si="85"/>
        <v>0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/>
      <c r="AJ272" s="33">
        <f t="shared" si="78"/>
        <v>0</v>
      </c>
      <c r="AK272" s="16"/>
      <c r="AL272" s="33">
        <f t="shared" si="79"/>
        <v>0</v>
      </c>
      <c r="AM272" s="16"/>
      <c r="AN272" s="33">
        <f t="shared" si="80"/>
        <v>0</v>
      </c>
      <c r="AO272" s="16"/>
      <c r="AP272" s="33">
        <f t="shared" si="81"/>
        <v>0</v>
      </c>
      <c r="AQ272" s="16"/>
      <c r="AR272" s="33">
        <f t="shared" si="72"/>
        <v>0</v>
      </c>
      <c r="AS272" s="16"/>
      <c r="AT272" s="33">
        <f t="shared" si="82"/>
        <v>0</v>
      </c>
      <c r="AU272" s="203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03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03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03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03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03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199927.99999999997</v>
      </c>
      <c r="K278" s="14">
        <v>2560.14</v>
      </c>
      <c r="L278" s="33">
        <f t="shared" si="83"/>
        <v>0.00553947476750354</v>
      </c>
      <c r="M278" s="14">
        <v>86804.11845384134</v>
      </c>
      <c r="N278" s="33">
        <f t="shared" si="84"/>
        <v>0.007777883682838155</v>
      </c>
      <c r="O278" s="14">
        <v>77842.95154615864</v>
      </c>
      <c r="P278" s="33">
        <f t="shared" si="88"/>
        <v>0.007777883550983522</v>
      </c>
      <c r="Q278" s="14">
        <v>0</v>
      </c>
      <c r="R278" s="33">
        <f t="shared" si="85"/>
        <v>0</v>
      </c>
      <c r="S278" s="14">
        <v>525.22</v>
      </c>
      <c r="T278" s="33">
        <f t="shared" si="86"/>
        <v>0.009892928012476819</v>
      </c>
      <c r="U278" s="14">
        <v>1.01</v>
      </c>
      <c r="V278" s="33">
        <f t="shared" si="73"/>
        <v>1.7051385024072417E-06</v>
      </c>
      <c r="W278" s="14">
        <v>5.87</v>
      </c>
      <c r="X278" s="33">
        <f t="shared" si="89"/>
        <v>7.377098698178348E-06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13393.779999999999</v>
      </c>
      <c r="AJ278" s="33">
        <f t="shared" si="78"/>
        <v>0.012956600334986919</v>
      </c>
      <c r="AK278" s="14">
        <v>6573.45</v>
      </c>
      <c r="AL278" s="33">
        <f t="shared" si="79"/>
        <v>0.008620830863467597</v>
      </c>
      <c r="AM278" s="14">
        <v>9056.41</v>
      </c>
      <c r="AN278" s="33">
        <f t="shared" si="80"/>
        <v>0.011043589253757142</v>
      </c>
      <c r="AO278" s="14">
        <v>1101.08</v>
      </c>
      <c r="AP278" s="33">
        <f t="shared" si="81"/>
        <v>0.007717875171703235</v>
      </c>
      <c r="AQ278" s="14">
        <v>1954.44</v>
      </c>
      <c r="AR278" s="33">
        <f t="shared" si="72"/>
        <v>0.008656510799511448</v>
      </c>
      <c r="AS278" s="14">
        <v>109.53</v>
      </c>
      <c r="AT278" s="33">
        <f t="shared" si="82"/>
        <v>0.002621252993871538</v>
      </c>
      <c r="AU278" s="203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65.21999999999998</v>
      </c>
      <c r="K279" s="14">
        <v>0.24</v>
      </c>
      <c r="L279" s="33">
        <f t="shared" si="83"/>
        <v>5.192973603790611E-07</v>
      </c>
      <c r="M279" s="14">
        <v>30.631090381190393</v>
      </c>
      <c r="N279" s="33">
        <f t="shared" si="84"/>
        <v>2.7446285073454197E-06</v>
      </c>
      <c r="O279" s="14">
        <v>27.468909618809597</v>
      </c>
      <c r="P279" s="33">
        <f t="shared" si="88"/>
        <v>2.7446284608170834E-06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1.01</v>
      </c>
      <c r="V279" s="33">
        <f t="shared" si="73"/>
        <v>1.7051385024072417E-06</v>
      </c>
      <c r="W279" s="14">
        <v>5.87</v>
      </c>
      <c r="X279" s="33">
        <f t="shared" si="89"/>
        <v>7.377098698178348E-06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03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03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03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03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03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03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03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03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03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03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03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03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03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03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03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03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03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03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03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03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03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03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03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03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339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03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340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03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341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03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342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03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65.21999999999998</v>
      </c>
      <c r="K307" s="32">
        <v>0.24</v>
      </c>
      <c r="L307" s="33">
        <f t="shared" si="83"/>
        <v>5.192973603790611E-07</v>
      </c>
      <c r="M307" s="32">
        <v>30.631090381190393</v>
      </c>
      <c r="N307" s="33">
        <f t="shared" si="84"/>
        <v>2.7446285073454197E-06</v>
      </c>
      <c r="O307" s="32">
        <v>27.468909618809597</v>
      </c>
      <c r="P307" s="33">
        <f t="shared" si="88"/>
        <v>2.7446284608170834E-06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1.01</v>
      </c>
      <c r="V307" s="33">
        <f t="shared" si="73"/>
        <v>1.7051385024072417E-06</v>
      </c>
      <c r="W307" s="32">
        <v>5.87</v>
      </c>
      <c r="X307" s="33">
        <f t="shared" si="89"/>
        <v>7.377098698178348E-06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03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03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03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03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03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03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03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03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65.21999999999998</v>
      </c>
      <c r="K315" s="20">
        <v>0.24</v>
      </c>
      <c r="L315" s="33">
        <f t="shared" si="83"/>
        <v>5.192973603790611E-07</v>
      </c>
      <c r="M315" s="20">
        <v>30.631090381190393</v>
      </c>
      <c r="N315" s="33">
        <f t="shared" si="84"/>
        <v>2.7446285073454197E-06</v>
      </c>
      <c r="O315" s="20">
        <v>27.468909618809597</v>
      </c>
      <c r="P315" s="33">
        <f t="shared" si="88"/>
        <v>2.7446284608170834E-06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1.01</v>
      </c>
      <c r="V315" s="33">
        <f t="shared" si="73"/>
        <v>1.7051385024072417E-06</v>
      </c>
      <c r="W315" s="20">
        <v>5.87</v>
      </c>
      <c r="X315" s="33">
        <f t="shared" si="89"/>
        <v>7.377098698178348E-06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03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03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65.21999999999998</v>
      </c>
      <c r="K317" s="22">
        <v>0.24</v>
      </c>
      <c r="L317" s="33">
        <f t="shared" si="83"/>
        <v>5.192973603790611E-07</v>
      </c>
      <c r="M317" s="22">
        <v>30.631090381190393</v>
      </c>
      <c r="N317" s="33">
        <f t="shared" si="84"/>
        <v>2.7446285073454197E-06</v>
      </c>
      <c r="O317" s="22">
        <v>27.468909618809597</v>
      </c>
      <c r="P317" s="33">
        <f t="shared" si="88"/>
        <v>2.7446284608170834E-06</v>
      </c>
      <c r="Q317" s="22"/>
      <c r="R317" s="33">
        <f t="shared" si="85"/>
        <v>0</v>
      </c>
      <c r="S317" s="22"/>
      <c r="T317" s="33">
        <f t="shared" si="86"/>
        <v>0</v>
      </c>
      <c r="U317" s="22">
        <v>1.01</v>
      </c>
      <c r="V317" s="33">
        <f t="shared" si="73"/>
        <v>1.7051385024072417E-06</v>
      </c>
      <c r="W317" s="22">
        <v>5.87</v>
      </c>
      <c r="X317" s="33">
        <f t="shared" si="89"/>
        <v>7.377098698178348E-06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03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03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03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03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03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03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03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03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03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03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03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03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03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339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03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340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03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341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03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342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03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199862.77999999997</v>
      </c>
      <c r="K334" s="14">
        <v>2559.9</v>
      </c>
      <c r="L334" s="33">
        <f t="shared" si="101"/>
        <v>0.005538955470143161</v>
      </c>
      <c r="M334" s="14">
        <v>86773.48736346014</v>
      </c>
      <c r="N334" s="33">
        <f t="shared" si="102"/>
        <v>0.007775139054330809</v>
      </c>
      <c r="O334" s="14">
        <v>77815.48263653983</v>
      </c>
      <c r="P334" s="33">
        <f aca="true" t="shared" si="106" ref="P334:P397">O334/$O$8</f>
        <v>0.007775138922522705</v>
      </c>
      <c r="Q334" s="14">
        <v>0</v>
      </c>
      <c r="R334" s="33">
        <f t="shared" si="103"/>
        <v>0</v>
      </c>
      <c r="S334" s="14">
        <v>525.22</v>
      </c>
      <c r="T334" s="33">
        <f t="shared" si="104"/>
        <v>0.009892928012476819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13393.779999999999</v>
      </c>
      <c r="AJ334" s="33">
        <f t="shared" si="96"/>
        <v>0.012956600334986919</v>
      </c>
      <c r="AK334" s="14">
        <v>6573.45</v>
      </c>
      <c r="AL334" s="33">
        <f t="shared" si="97"/>
        <v>0.008620830863467597</v>
      </c>
      <c r="AM334" s="14">
        <v>9056.41</v>
      </c>
      <c r="AN334" s="33">
        <f t="shared" si="98"/>
        <v>0.011043589253757142</v>
      </c>
      <c r="AO334" s="14">
        <v>1101.08</v>
      </c>
      <c r="AP334" s="33">
        <f t="shared" si="99"/>
        <v>0.007717875171703235</v>
      </c>
      <c r="AQ334" s="14">
        <v>1954.44</v>
      </c>
      <c r="AR334" s="33">
        <f t="shared" si="90"/>
        <v>0.008656510799511448</v>
      </c>
      <c r="AS334" s="14">
        <v>109.53</v>
      </c>
      <c r="AT334" s="33">
        <f t="shared" si="100"/>
        <v>0.002621252993871538</v>
      </c>
      <c r="AU334" s="203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03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03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03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03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03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03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03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03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03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03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03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03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03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03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03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03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03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03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03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03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03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03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03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339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03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340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03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341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03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342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03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199862.77999999997</v>
      </c>
      <c r="K362" s="32">
        <v>2559.9</v>
      </c>
      <c r="L362" s="33">
        <f t="shared" si="101"/>
        <v>0.005538955470143161</v>
      </c>
      <c r="M362" s="32">
        <v>86773.48736346014</v>
      </c>
      <c r="N362" s="33">
        <f t="shared" si="102"/>
        <v>0.007775139054330809</v>
      </c>
      <c r="O362" s="32">
        <v>77815.48263653983</v>
      </c>
      <c r="P362" s="33">
        <f t="shared" si="106"/>
        <v>0.007775138922522705</v>
      </c>
      <c r="Q362" s="32">
        <v>0</v>
      </c>
      <c r="R362" s="33">
        <f t="shared" si="103"/>
        <v>0</v>
      </c>
      <c r="S362" s="32">
        <v>525.22</v>
      </c>
      <c r="T362" s="33">
        <f t="shared" si="104"/>
        <v>0.009892928012476819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13393.779999999999</v>
      </c>
      <c r="AJ362" s="33">
        <f t="shared" si="96"/>
        <v>0.012956600334986919</v>
      </c>
      <c r="AK362" s="32">
        <v>6573.45</v>
      </c>
      <c r="AL362" s="33">
        <f t="shared" si="97"/>
        <v>0.008620830863467597</v>
      </c>
      <c r="AM362" s="32">
        <v>9056.41</v>
      </c>
      <c r="AN362" s="33">
        <f t="shared" si="98"/>
        <v>0.011043589253757142</v>
      </c>
      <c r="AO362" s="32">
        <v>1101.08</v>
      </c>
      <c r="AP362" s="33">
        <f t="shared" si="99"/>
        <v>0.007717875171703235</v>
      </c>
      <c r="AQ362" s="32">
        <v>1954.44</v>
      </c>
      <c r="AR362" s="33">
        <f t="shared" si="90"/>
        <v>0.008656510799511448</v>
      </c>
      <c r="AS362" s="32">
        <v>109.53</v>
      </c>
      <c r="AT362" s="33">
        <f t="shared" si="100"/>
        <v>0.002621252993871538</v>
      </c>
      <c r="AU362" s="203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03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03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03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03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03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03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03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03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03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03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03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03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03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03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03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03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03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03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03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03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03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199862.77999999997</v>
      </c>
      <c r="K384" s="20">
        <v>2559.9</v>
      </c>
      <c r="L384" s="33">
        <f t="shared" si="101"/>
        <v>0.005538955470143161</v>
      </c>
      <c r="M384" s="20">
        <v>86773.48736346014</v>
      </c>
      <c r="N384" s="33">
        <f t="shared" si="102"/>
        <v>0.007775139054330809</v>
      </c>
      <c r="O384" s="20">
        <v>77815.48263653983</v>
      </c>
      <c r="P384" s="33">
        <f t="shared" si="106"/>
        <v>0.007775138922522705</v>
      </c>
      <c r="Q384" s="20">
        <v>0</v>
      </c>
      <c r="R384" s="33">
        <f t="shared" si="103"/>
        <v>0</v>
      </c>
      <c r="S384" s="20">
        <v>525.22</v>
      </c>
      <c r="T384" s="33">
        <f t="shared" si="104"/>
        <v>0.009892928012476819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13393.779999999999</v>
      </c>
      <c r="AJ384" s="33">
        <f t="shared" si="96"/>
        <v>0.012956600334986919</v>
      </c>
      <c r="AK384" s="20">
        <v>6573.45</v>
      </c>
      <c r="AL384" s="33">
        <f t="shared" si="97"/>
        <v>0.008620830863467597</v>
      </c>
      <c r="AM384" s="20">
        <v>9056.41</v>
      </c>
      <c r="AN384" s="33">
        <f t="shared" si="98"/>
        <v>0.011043589253757142</v>
      </c>
      <c r="AO384" s="20">
        <v>1101.08</v>
      </c>
      <c r="AP384" s="33">
        <f t="shared" si="99"/>
        <v>0.007717875171703235</v>
      </c>
      <c r="AQ384" s="20">
        <v>1954.4399999999998</v>
      </c>
      <c r="AR384" s="33">
        <f t="shared" si="90"/>
        <v>0.008656510799511448</v>
      </c>
      <c r="AS384" s="20">
        <v>109.53</v>
      </c>
      <c r="AT384" s="33">
        <f t="shared" si="100"/>
        <v>0.002621252993871538</v>
      </c>
      <c r="AU384" s="203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339</v>
      </c>
      <c r="I385" s="86"/>
      <c r="J385" s="85">
        <v>130522.82999999999</v>
      </c>
      <c r="K385" s="22">
        <v>2273.79</v>
      </c>
      <c r="L385" s="33">
        <f t="shared" si="101"/>
        <v>0.004919888104401273</v>
      </c>
      <c r="M385" s="22">
        <v>52357.780782027294</v>
      </c>
      <c r="N385" s="33">
        <f t="shared" si="102"/>
        <v>0.004691398703976194</v>
      </c>
      <c r="O385" s="22">
        <v>46952.659217972694</v>
      </c>
      <c r="P385" s="33">
        <f t="shared" si="106"/>
        <v>0.004691398624445221</v>
      </c>
      <c r="Q385" s="22"/>
      <c r="R385" s="33">
        <f t="shared" si="103"/>
        <v>0</v>
      </c>
      <c r="S385" s="22">
        <v>286.41</v>
      </c>
      <c r="T385" s="33">
        <f t="shared" si="104"/>
        <v>0.005394755553964978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12134.73</v>
      </c>
      <c r="AJ385" s="33">
        <f t="shared" si="96"/>
        <v>0.01173864635547066</v>
      </c>
      <c r="AK385" s="22">
        <v>5745.86</v>
      </c>
      <c r="AL385" s="33">
        <f t="shared" si="97"/>
        <v>0.007535477903561133</v>
      </c>
      <c r="AM385" s="22">
        <v>8144.64</v>
      </c>
      <c r="AN385" s="33">
        <f t="shared" si="98"/>
        <v>0.009931756488467348</v>
      </c>
      <c r="AO385" s="22">
        <v>913.13</v>
      </c>
      <c r="AP385" s="33">
        <f t="shared" si="99"/>
        <v>0.006400464412701507</v>
      </c>
      <c r="AQ385" s="22">
        <v>1654.1</v>
      </c>
      <c r="AR385" s="33">
        <f t="shared" si="90"/>
        <v>0.007326259446937171</v>
      </c>
      <c r="AS385" s="22">
        <v>59.73</v>
      </c>
      <c r="AT385" s="33">
        <f t="shared" si="100"/>
        <v>0.0014294480172002827</v>
      </c>
      <c r="AU385" s="203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340</v>
      </c>
      <c r="I386" s="86"/>
      <c r="J386" s="85">
        <v>47846.19999999999</v>
      </c>
      <c r="K386" s="22"/>
      <c r="L386" s="33">
        <f t="shared" si="101"/>
        <v>0</v>
      </c>
      <c r="M386" s="22">
        <v>25225.151060180924</v>
      </c>
      <c r="N386" s="33">
        <f t="shared" si="102"/>
        <v>0.0022602417295722963</v>
      </c>
      <c r="O386" s="22">
        <v>22621.048939819066</v>
      </c>
      <c r="P386" s="33">
        <f t="shared" si="106"/>
        <v>0.0022602416912555308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03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341</v>
      </c>
      <c r="I387" s="86"/>
      <c r="J387" s="85">
        <v>21493.75</v>
      </c>
      <c r="K387" s="22">
        <v>286.11</v>
      </c>
      <c r="L387" s="33">
        <f t="shared" si="101"/>
        <v>0.0006190673657418883</v>
      </c>
      <c r="M387" s="22">
        <v>9190.555521251923</v>
      </c>
      <c r="N387" s="33">
        <f t="shared" si="102"/>
        <v>0.0008234986207823197</v>
      </c>
      <c r="O387" s="22">
        <v>8241.774478748075</v>
      </c>
      <c r="P387" s="33">
        <f t="shared" si="106"/>
        <v>0.0008234986068219531</v>
      </c>
      <c r="Q387" s="22"/>
      <c r="R387" s="33">
        <f t="shared" si="103"/>
        <v>0</v>
      </c>
      <c r="S387" s="22">
        <v>238.81</v>
      </c>
      <c r="T387" s="33">
        <f t="shared" si="104"/>
        <v>0.00449817245851184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>
        <v>1259.05</v>
      </c>
      <c r="AJ387" s="33">
        <f t="shared" si="96"/>
        <v>0.0012179539795162593</v>
      </c>
      <c r="AK387" s="22">
        <v>827.59</v>
      </c>
      <c r="AL387" s="33">
        <f t="shared" si="97"/>
        <v>0.0010853529599064646</v>
      </c>
      <c r="AM387" s="22">
        <v>911.77</v>
      </c>
      <c r="AN387" s="33">
        <f t="shared" si="98"/>
        <v>0.0011118327652897947</v>
      </c>
      <c r="AO387" s="22">
        <v>187.95</v>
      </c>
      <c r="AP387" s="33">
        <f t="shared" si="99"/>
        <v>0.0013174107590017282</v>
      </c>
      <c r="AQ387" s="22">
        <v>300.34</v>
      </c>
      <c r="AR387" s="33">
        <f t="shared" si="90"/>
        <v>0.001330251352574276</v>
      </c>
      <c r="AS387" s="22">
        <v>49.8</v>
      </c>
      <c r="AT387" s="33">
        <f t="shared" si="100"/>
        <v>0.0011918049766712552</v>
      </c>
      <c r="AU387" s="203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342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03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03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2684198.8699999987</v>
      </c>
      <c r="K390" s="14">
        <v>41949.659999999996</v>
      </c>
      <c r="L390" s="33">
        <f t="shared" si="101"/>
        <v>0.09076811544499619</v>
      </c>
      <c r="M390" s="14">
        <v>1262972.1348832992</v>
      </c>
      <c r="N390" s="33">
        <f t="shared" si="102"/>
        <v>0.11316571764981015</v>
      </c>
      <c r="O390" s="14">
        <v>1132590.0251167004</v>
      </c>
      <c r="P390" s="33">
        <f t="shared" si="106"/>
        <v>0.11316571573136744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46516.11</v>
      </c>
      <c r="V390" s="33">
        <f t="shared" si="91"/>
        <v>0.07853109915169358</v>
      </c>
      <c r="W390" s="14">
        <v>82649.3</v>
      </c>
      <c r="X390" s="33">
        <f t="shared" si="107"/>
        <v>0.10386917264656759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60201.53999999999</v>
      </c>
      <c r="AJ390" s="33">
        <f t="shared" si="96"/>
        <v>0.05823653168341786</v>
      </c>
      <c r="AK390" s="14">
        <v>18993.260000000002</v>
      </c>
      <c r="AL390" s="33">
        <f t="shared" si="97"/>
        <v>0.02490894157647272</v>
      </c>
      <c r="AM390" s="14">
        <v>33987.64</v>
      </c>
      <c r="AN390" s="33">
        <f t="shared" si="98"/>
        <v>0.04144528967488954</v>
      </c>
      <c r="AO390" s="14">
        <v>1497.8799999999999</v>
      </c>
      <c r="AP390" s="33">
        <f t="shared" si="99"/>
        <v>0.010499192485732955</v>
      </c>
      <c r="AQ390" s="14">
        <v>2841.32</v>
      </c>
      <c r="AR390" s="33">
        <f t="shared" si="90"/>
        <v>0.01258463665544497</v>
      </c>
      <c r="AS390" s="14">
        <v>0</v>
      </c>
      <c r="AT390" s="33">
        <f t="shared" si="100"/>
        <v>0</v>
      </c>
      <c r="AU390" s="203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2297628.0300000003</v>
      </c>
      <c r="K391" s="23">
        <v>40549.1</v>
      </c>
      <c r="L391" s="33">
        <f t="shared" si="101"/>
        <v>0.08773766914894411</v>
      </c>
      <c r="M391" s="23">
        <v>1074573.0354209484</v>
      </c>
      <c r="N391" s="33">
        <f t="shared" si="102"/>
        <v>0.09628464901308609</v>
      </c>
      <c r="O391" s="23">
        <v>963640.1845790513</v>
      </c>
      <c r="P391" s="33">
        <f t="shared" si="106"/>
        <v>0.09628464738081982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46516.11</v>
      </c>
      <c r="V391" s="33">
        <f t="shared" si="91"/>
        <v>0.07853109915169358</v>
      </c>
      <c r="W391" s="23">
        <v>82649.3</v>
      </c>
      <c r="X391" s="33">
        <f t="shared" si="107"/>
        <v>0.10386917264656759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45545.409999999996</v>
      </c>
      <c r="AJ391" s="33">
        <f t="shared" si="96"/>
        <v>0.044058785082561946</v>
      </c>
      <c r="AK391" s="23">
        <v>14728.35</v>
      </c>
      <c r="AL391" s="33">
        <f t="shared" si="97"/>
        <v>0.01931567354250097</v>
      </c>
      <c r="AM391" s="23">
        <v>25882.489999999998</v>
      </c>
      <c r="AN391" s="33">
        <f t="shared" si="98"/>
        <v>0.031561688177155926</v>
      </c>
      <c r="AO391" s="23">
        <v>1226.81</v>
      </c>
      <c r="AP391" s="33">
        <f t="shared" si="99"/>
        <v>0.008599163039377017</v>
      </c>
      <c r="AQ391" s="23">
        <v>2317.2400000000002</v>
      </c>
      <c r="AR391" s="33">
        <f t="shared" si="90"/>
        <v>0.010263406952917413</v>
      </c>
      <c r="AS391" s="23">
        <v>0</v>
      </c>
      <c r="AT391" s="33">
        <f t="shared" si="100"/>
        <v>0</v>
      </c>
      <c r="AU391" s="203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74826</v>
      </c>
      <c r="K392" s="16">
        <v>1863</v>
      </c>
      <c r="L392" s="33">
        <f t="shared" si="101"/>
        <v>0.004031045759942462</v>
      </c>
      <c r="M392" s="16">
        <v>38467.06105822366</v>
      </c>
      <c r="N392" s="33">
        <f t="shared" si="102"/>
        <v>0.00344675266405239</v>
      </c>
      <c r="O392" s="16">
        <v>34495.93894177633</v>
      </c>
      <c r="P392" s="33">
        <f t="shared" si="106"/>
        <v>0.0034467526056212888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03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337925.54999999993</v>
      </c>
      <c r="K393" s="16">
        <v>4876.19</v>
      </c>
      <c r="L393" s="33">
        <f t="shared" si="101"/>
        <v>0.010550802482111559</v>
      </c>
      <c r="M393" s="16">
        <v>154528.00945018945</v>
      </c>
      <c r="N393" s="33">
        <f t="shared" si="102"/>
        <v>0.013846127403312177</v>
      </c>
      <c r="O393" s="16">
        <v>138575.41054981048</v>
      </c>
      <c r="P393" s="33">
        <f t="shared" si="106"/>
        <v>0.013846127168585597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7730.02</v>
      </c>
      <c r="V393" s="33">
        <f t="shared" si="91"/>
        <v>0.01305025220433468</v>
      </c>
      <c r="W393" s="16">
        <v>13194.31</v>
      </c>
      <c r="X393" s="33">
        <f t="shared" si="107"/>
        <v>0.016581895591884423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9249.88</v>
      </c>
      <c r="AJ393" s="33">
        <f t="shared" si="96"/>
        <v>0.008947959299509832</v>
      </c>
      <c r="AK393" s="16">
        <v>3330.09</v>
      </c>
      <c r="AL393" s="33">
        <f t="shared" si="97"/>
        <v>0.004367286987825999</v>
      </c>
      <c r="AM393" s="16">
        <v>5550.3</v>
      </c>
      <c r="AN393" s="33">
        <f t="shared" si="98"/>
        <v>0.0067681601688890265</v>
      </c>
      <c r="AO393" s="16">
        <v>308.74</v>
      </c>
      <c r="AP393" s="33">
        <f t="shared" si="99"/>
        <v>0.0021640723476147572</v>
      </c>
      <c r="AQ393" s="16">
        <v>582.6</v>
      </c>
      <c r="AR393" s="33">
        <f aca="true" t="shared" si="108" ref="AR393:AR456">AQ393/$AQ$8</f>
        <v>0.002580423646566469</v>
      </c>
      <c r="AS393" s="16"/>
      <c r="AT393" s="33">
        <f t="shared" si="100"/>
        <v>0</v>
      </c>
      <c r="AU393" s="203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03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03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03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03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343</v>
      </c>
      <c r="G398" s="88"/>
      <c r="H398" s="88"/>
      <c r="I398" s="88"/>
      <c r="J398" s="85">
        <v>1884876.48</v>
      </c>
      <c r="K398" s="17">
        <v>33809.909999999996</v>
      </c>
      <c r="L398" s="33">
        <f t="shared" si="119"/>
        <v>0.07315582090689009</v>
      </c>
      <c r="M398" s="17">
        <v>881577.9649125353</v>
      </c>
      <c r="N398" s="33">
        <f t="shared" si="120"/>
        <v>0.07899176894572152</v>
      </c>
      <c r="O398" s="17">
        <v>790568.8350874645</v>
      </c>
      <c r="P398" s="33">
        <f aca="true" t="shared" si="124" ref="P398:P461">O398/$O$8</f>
        <v>0.07899176760661294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38786.090000000004</v>
      </c>
      <c r="V398" s="33">
        <f t="shared" si="109"/>
        <v>0.06548084694735891</v>
      </c>
      <c r="W398" s="17">
        <v>69454.99</v>
      </c>
      <c r="X398" s="33">
        <f aca="true" t="shared" si="125" ref="X398:X461">W398/$W$8</f>
        <v>0.08728727705468317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36295.53</v>
      </c>
      <c r="AJ398" s="33">
        <f t="shared" si="114"/>
        <v>0.03511082578305212</v>
      </c>
      <c r="AK398" s="17">
        <v>11398.26</v>
      </c>
      <c r="AL398" s="33">
        <f t="shared" si="115"/>
        <v>0.01494838655467497</v>
      </c>
      <c r="AM398" s="17">
        <v>20332.19</v>
      </c>
      <c r="AN398" s="33">
        <f t="shared" si="116"/>
        <v>0.0247935280082669</v>
      </c>
      <c r="AO398" s="17">
        <v>918.07</v>
      </c>
      <c r="AP398" s="33">
        <f t="shared" si="117"/>
        <v>0.00643509069176226</v>
      </c>
      <c r="AQ398" s="17">
        <v>1734.64</v>
      </c>
      <c r="AR398" s="33">
        <f t="shared" si="108"/>
        <v>0.007682983306350944</v>
      </c>
      <c r="AS398" s="17">
        <v>0</v>
      </c>
      <c r="AT398" s="33">
        <f t="shared" si="118"/>
        <v>0</v>
      </c>
      <c r="AU398" s="203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885278.2599999999</v>
      </c>
      <c r="K399" s="16">
        <v>15714.9</v>
      </c>
      <c r="L399" s="33">
        <f t="shared" si="119"/>
        <v>0.03400294203592045</v>
      </c>
      <c r="M399" s="16">
        <v>423946.64348234684</v>
      </c>
      <c r="N399" s="33">
        <f t="shared" si="120"/>
        <v>0.03798676536861288</v>
      </c>
      <c r="O399" s="16">
        <v>380180.7865176531</v>
      </c>
      <c r="P399" s="33">
        <f t="shared" si="124"/>
        <v>0.03798676472464195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13624.58</v>
      </c>
      <c r="V399" s="33">
        <f t="shared" si="109"/>
        <v>0.023001778155571938</v>
      </c>
      <c r="W399" s="16">
        <v>28834.91</v>
      </c>
      <c r="X399" s="33">
        <f t="shared" si="125"/>
        <v>0.036238156221991454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11070.21</v>
      </c>
      <c r="AJ399" s="33">
        <f t="shared" si="114"/>
        <v>0.010708872819650281</v>
      </c>
      <c r="AK399" s="16">
        <v>4039.97</v>
      </c>
      <c r="AL399" s="33">
        <f t="shared" si="115"/>
        <v>0.00529826773817146</v>
      </c>
      <c r="AM399" s="16">
        <v>6658.7</v>
      </c>
      <c r="AN399" s="33">
        <f t="shared" si="116"/>
        <v>0.0081197679614762</v>
      </c>
      <c r="AO399" s="16">
        <v>420.16</v>
      </c>
      <c r="AP399" s="33">
        <f t="shared" si="117"/>
        <v>0.0029450561559040502</v>
      </c>
      <c r="AQ399" s="16">
        <v>787.4</v>
      </c>
      <c r="AR399" s="33">
        <f t="shared" si="108"/>
        <v>0.003487513867673254</v>
      </c>
      <c r="AS399" s="16"/>
      <c r="AT399" s="33">
        <f t="shared" si="118"/>
        <v>0</v>
      </c>
      <c r="AU399" s="203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726516.5399999998</v>
      </c>
      <c r="K400" s="16">
        <v>12923.52</v>
      </c>
      <c r="L400" s="33">
        <f t="shared" si="119"/>
        <v>0.027963124261691685</v>
      </c>
      <c r="M400" s="16">
        <v>333230.9875081534</v>
      </c>
      <c r="N400" s="33">
        <f t="shared" si="120"/>
        <v>0.029858397349360046</v>
      </c>
      <c r="O400" s="16">
        <v>298830.1024918464</v>
      </c>
      <c r="P400" s="33">
        <f t="shared" si="124"/>
        <v>0.029858396843185336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18398.61</v>
      </c>
      <c r="V400" s="33">
        <f t="shared" si="109"/>
        <v>0.031061562675024655</v>
      </c>
      <c r="W400" s="16">
        <v>30636.98</v>
      </c>
      <c r="X400" s="33">
        <f t="shared" si="125"/>
        <v>0.0385029003874133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17296.45</v>
      </c>
      <c r="AJ400" s="33">
        <f t="shared" si="114"/>
        <v>0.016731885238079506</v>
      </c>
      <c r="AK400" s="16">
        <v>4970.93</v>
      </c>
      <c r="AL400" s="33">
        <f t="shared" si="115"/>
        <v>0.0065191865404219985</v>
      </c>
      <c r="AM400" s="16">
        <v>9280.74</v>
      </c>
      <c r="AN400" s="33">
        <f t="shared" si="116"/>
        <v>0.011317142281645163</v>
      </c>
      <c r="AO400" s="16">
        <v>327.03</v>
      </c>
      <c r="AP400" s="33">
        <f t="shared" si="117"/>
        <v>0.0022922736925583146</v>
      </c>
      <c r="AQ400" s="16">
        <v>621.19</v>
      </c>
      <c r="AR400" s="33">
        <f t="shared" si="108"/>
        <v>0.0027513446018033383</v>
      </c>
      <c r="AS400" s="16"/>
      <c r="AT400" s="33">
        <f t="shared" si="118"/>
        <v>0</v>
      </c>
      <c r="AU400" s="203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03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273081.67999999993</v>
      </c>
      <c r="K402" s="16">
        <v>5171.49</v>
      </c>
      <c r="L402" s="33">
        <f t="shared" si="119"/>
        <v>0.011189754609277963</v>
      </c>
      <c r="M402" s="16">
        <v>124400.33392203493</v>
      </c>
      <c r="N402" s="33">
        <f t="shared" si="120"/>
        <v>0.01114660622774858</v>
      </c>
      <c r="O402" s="16">
        <v>111557.94607796504</v>
      </c>
      <c r="P402" s="33">
        <f t="shared" si="124"/>
        <v>0.011146606038785653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6762.9</v>
      </c>
      <c r="V402" s="33">
        <f t="shared" si="109"/>
        <v>0.01141750611676231</v>
      </c>
      <c r="W402" s="16">
        <v>9983.1</v>
      </c>
      <c r="X402" s="33">
        <f t="shared" si="125"/>
        <v>0.01254622044527841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7928.87</v>
      </c>
      <c r="AJ402" s="33">
        <f t="shared" si="114"/>
        <v>0.007670067725322332</v>
      </c>
      <c r="AK402" s="16">
        <v>2387.36</v>
      </c>
      <c r="AL402" s="33">
        <f t="shared" si="115"/>
        <v>0.0031309322760815104</v>
      </c>
      <c r="AM402" s="16">
        <v>4392.75</v>
      </c>
      <c r="AN402" s="33">
        <f t="shared" si="116"/>
        <v>0.0053566177651455365</v>
      </c>
      <c r="AO402" s="16">
        <v>170.88</v>
      </c>
      <c r="AP402" s="33">
        <f t="shared" si="117"/>
        <v>0.0011977608432998954</v>
      </c>
      <c r="AQ402" s="16">
        <v>326.05</v>
      </c>
      <c r="AR402" s="33">
        <f t="shared" si="108"/>
        <v>0.0014441248368743515</v>
      </c>
      <c r="AS402" s="16"/>
      <c r="AT402" s="33">
        <f t="shared" si="118"/>
        <v>0</v>
      </c>
      <c r="AU402" s="203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03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03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03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03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03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03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386570.83999999997</v>
      </c>
      <c r="K409" s="20">
        <v>1400.56</v>
      </c>
      <c r="L409" s="33">
        <f t="shared" si="119"/>
        <v>0.0030304462960520744</v>
      </c>
      <c r="M409" s="20">
        <v>188399.09946235083</v>
      </c>
      <c r="N409" s="33">
        <f t="shared" si="120"/>
        <v>0.01688106863672406</v>
      </c>
      <c r="O409" s="20">
        <v>168949.8405376491</v>
      </c>
      <c r="P409" s="33">
        <f t="shared" si="124"/>
        <v>0.016881068350547614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0</v>
      </c>
      <c r="V409" s="33">
        <f t="shared" si="109"/>
        <v>0</v>
      </c>
      <c r="W409" s="20">
        <v>0</v>
      </c>
      <c r="X409" s="33">
        <f t="shared" si="125"/>
        <v>0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14656.13</v>
      </c>
      <c r="AJ409" s="33">
        <f t="shared" si="114"/>
        <v>0.014177746600855908</v>
      </c>
      <c r="AK409" s="20">
        <v>4264.91</v>
      </c>
      <c r="AL409" s="33">
        <f t="shared" si="115"/>
        <v>0.005593268033971748</v>
      </c>
      <c r="AM409" s="20">
        <v>8105.15</v>
      </c>
      <c r="AN409" s="33">
        <f t="shared" si="116"/>
        <v>0.009883601497733617</v>
      </c>
      <c r="AO409" s="20">
        <v>271.07</v>
      </c>
      <c r="AP409" s="33">
        <f t="shared" si="117"/>
        <v>0.0019000294463559378</v>
      </c>
      <c r="AQ409" s="20">
        <v>524.08</v>
      </c>
      <c r="AR409" s="33">
        <f t="shared" si="108"/>
        <v>0.0023212297025275576</v>
      </c>
      <c r="AS409" s="20">
        <v>0</v>
      </c>
      <c r="AT409" s="33">
        <f t="shared" si="118"/>
        <v>0</v>
      </c>
      <c r="AU409" s="203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242794.30999999994</v>
      </c>
      <c r="K410" s="16"/>
      <c r="L410" s="33">
        <f t="shared" si="119"/>
        <v>0</v>
      </c>
      <c r="M410" s="16">
        <v>128004.37958087363</v>
      </c>
      <c r="N410" s="33">
        <f t="shared" si="120"/>
        <v>0.01146953846208711</v>
      </c>
      <c r="O410" s="16">
        <v>114789.93041912632</v>
      </c>
      <c r="P410" s="33">
        <f t="shared" si="124"/>
        <v>0.011469538267649671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03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03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143776.52999999997</v>
      </c>
      <c r="K412" s="16">
        <v>1400.56</v>
      </c>
      <c r="L412" s="33">
        <f t="shared" si="119"/>
        <v>0.0030304462960520744</v>
      </c>
      <c r="M412" s="16">
        <v>60394.719881477184</v>
      </c>
      <c r="N412" s="33">
        <f t="shared" si="120"/>
        <v>0.00541153017463695</v>
      </c>
      <c r="O412" s="16">
        <v>54159.9101185228</v>
      </c>
      <c r="P412" s="33">
        <f t="shared" si="124"/>
        <v>0.005411530082897943</v>
      </c>
      <c r="Q412" s="16"/>
      <c r="R412" s="33">
        <f t="shared" si="121"/>
        <v>0</v>
      </c>
      <c r="S412" s="16"/>
      <c r="T412" s="33">
        <f t="shared" si="122"/>
        <v>0</v>
      </c>
      <c r="U412" s="16"/>
      <c r="V412" s="33">
        <f t="shared" si="109"/>
        <v>0</v>
      </c>
      <c r="W412" s="16"/>
      <c r="X412" s="33">
        <f t="shared" si="125"/>
        <v>0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14656.13</v>
      </c>
      <c r="AJ412" s="33">
        <f t="shared" si="114"/>
        <v>0.014177746600855908</v>
      </c>
      <c r="AK412" s="16">
        <v>4264.91</v>
      </c>
      <c r="AL412" s="33">
        <f t="shared" si="115"/>
        <v>0.005593268033971748</v>
      </c>
      <c r="AM412" s="16">
        <v>8105.15</v>
      </c>
      <c r="AN412" s="33">
        <f t="shared" si="116"/>
        <v>0.009883601497733617</v>
      </c>
      <c r="AO412" s="16">
        <v>271.07</v>
      </c>
      <c r="AP412" s="33">
        <f t="shared" si="117"/>
        <v>0.0019000294463559378</v>
      </c>
      <c r="AQ412" s="16">
        <v>524.08</v>
      </c>
      <c r="AR412" s="33">
        <f t="shared" si="108"/>
        <v>0.0023212297025275576</v>
      </c>
      <c r="AS412" s="16"/>
      <c r="AT412" s="33">
        <f t="shared" si="118"/>
        <v>0</v>
      </c>
      <c r="AU412" s="203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03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03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654383.3099999998</v>
      </c>
      <c r="K415" s="14">
        <v>4262.99</v>
      </c>
      <c r="L415" s="33">
        <f t="shared" si="119"/>
        <v>0.009223997726343058</v>
      </c>
      <c r="M415" s="14">
        <v>335215.50257130765</v>
      </c>
      <c r="N415" s="33">
        <f t="shared" si="120"/>
        <v>0.03003621526402802</v>
      </c>
      <c r="O415" s="14">
        <v>300609.7474286922</v>
      </c>
      <c r="P415" s="33">
        <f t="shared" si="124"/>
        <v>0.03003621475483885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148.78</v>
      </c>
      <c r="V415" s="33">
        <f t="shared" si="109"/>
        <v>0.00025117871919618753</v>
      </c>
      <c r="W415" s="14">
        <v>14146.29</v>
      </c>
      <c r="X415" s="33">
        <f t="shared" si="125"/>
        <v>0.017778292596772296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0</v>
      </c>
      <c r="AT415" s="33">
        <f t="shared" si="118"/>
        <v>0</v>
      </c>
      <c r="AU415" s="203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654383.3099999998</v>
      </c>
      <c r="K416" s="14">
        <v>4262.99</v>
      </c>
      <c r="L416" s="33">
        <f t="shared" si="119"/>
        <v>0.009223997726343058</v>
      </c>
      <c r="M416" s="14">
        <v>335215.50257130765</v>
      </c>
      <c r="N416" s="33">
        <f t="shared" si="120"/>
        <v>0.03003621526402802</v>
      </c>
      <c r="O416" s="14">
        <v>300609.7474286922</v>
      </c>
      <c r="P416" s="33">
        <f t="shared" si="124"/>
        <v>0.03003621475483885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148.78</v>
      </c>
      <c r="V416" s="33">
        <f t="shared" si="109"/>
        <v>0.00025117871919618753</v>
      </c>
      <c r="W416" s="14">
        <v>14146.29</v>
      </c>
      <c r="X416" s="33">
        <f t="shared" si="125"/>
        <v>0.017778292596772296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0</v>
      </c>
      <c r="AT416" s="33">
        <f t="shared" si="118"/>
        <v>0</v>
      </c>
      <c r="AU416" s="203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646847.5899999999</v>
      </c>
      <c r="K417" s="20">
        <v>4262.99</v>
      </c>
      <c r="L417" s="33">
        <f t="shared" si="119"/>
        <v>0.009223997726343058</v>
      </c>
      <c r="M417" s="20">
        <v>331242.5710668783</v>
      </c>
      <c r="N417" s="33">
        <f t="shared" si="120"/>
        <v>0.02968022986066532</v>
      </c>
      <c r="O417" s="20">
        <v>297046.9589331215</v>
      </c>
      <c r="P417" s="33">
        <f t="shared" si="124"/>
        <v>0.029680229357510995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148.78</v>
      </c>
      <c r="V417" s="33">
        <f t="shared" si="109"/>
        <v>0.00025117871919618753</v>
      </c>
      <c r="W417" s="20">
        <v>14146.29</v>
      </c>
      <c r="X417" s="33">
        <f t="shared" si="125"/>
        <v>0.017778292596772296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0</v>
      </c>
      <c r="AT417" s="33">
        <f t="shared" si="118"/>
        <v>0</v>
      </c>
      <c r="AU417" s="203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03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4463.739999999999</v>
      </c>
      <c r="K419" s="16">
        <v>123.99</v>
      </c>
      <c r="L419" s="33">
        <f t="shared" si="119"/>
        <v>0.00026828199880583246</v>
      </c>
      <c r="M419" s="16">
        <v>2091.866227068496</v>
      </c>
      <c r="N419" s="33">
        <f t="shared" si="120"/>
        <v>0.00018743686917168688</v>
      </c>
      <c r="O419" s="16">
        <v>1875.9137729315034</v>
      </c>
      <c r="P419" s="33">
        <f t="shared" si="124"/>
        <v>0.00018743686599416193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148.78</v>
      </c>
      <c r="V419" s="33">
        <f t="shared" si="109"/>
        <v>0.00025117871919618753</v>
      </c>
      <c r="W419" s="16">
        <v>223.19</v>
      </c>
      <c r="X419" s="33">
        <f t="shared" si="125"/>
        <v>0.00028049312750365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03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03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03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642383.8499999999</v>
      </c>
      <c r="K422" s="16">
        <v>4139</v>
      </c>
      <c r="L422" s="33">
        <f t="shared" si="119"/>
        <v>0.008955715727537226</v>
      </c>
      <c r="M422" s="16">
        <v>329150.70483980986</v>
      </c>
      <c r="N422" s="33">
        <f t="shared" si="120"/>
        <v>0.029492792991493634</v>
      </c>
      <c r="O422" s="16">
        <v>295171.04516019</v>
      </c>
      <c r="P422" s="33">
        <f t="shared" si="124"/>
        <v>0.029492792491516834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13923.1</v>
      </c>
      <c r="X422" s="33">
        <f t="shared" si="125"/>
        <v>0.017497799469268646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/>
      <c r="AT422" s="33">
        <f t="shared" si="118"/>
        <v>0</v>
      </c>
      <c r="AU422" s="203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03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03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03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03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7535.719999999999</v>
      </c>
      <c r="K427" s="20">
        <v>0</v>
      </c>
      <c r="L427" s="33">
        <f t="shared" si="119"/>
        <v>0</v>
      </c>
      <c r="M427" s="20">
        <v>3972.93150442933</v>
      </c>
      <c r="N427" s="33">
        <f t="shared" si="120"/>
        <v>0.0003559854033627027</v>
      </c>
      <c r="O427" s="20">
        <v>3562.788495570669</v>
      </c>
      <c r="P427" s="33">
        <f t="shared" si="124"/>
        <v>0.00035598539732785737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03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03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0</v>
      </c>
      <c r="K429" s="16"/>
      <c r="L429" s="33">
        <f t="shared" si="119"/>
        <v>0</v>
      </c>
      <c r="M429" s="16"/>
      <c r="N429" s="33">
        <f t="shared" si="120"/>
        <v>0</v>
      </c>
      <c r="O429" s="16"/>
      <c r="P429" s="33">
        <f t="shared" si="124"/>
        <v>0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03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03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03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7535.719999999999</v>
      </c>
      <c r="K432" s="16"/>
      <c r="L432" s="33">
        <f t="shared" si="119"/>
        <v>0</v>
      </c>
      <c r="M432" s="16">
        <v>3972.93150442933</v>
      </c>
      <c r="N432" s="33">
        <f t="shared" si="120"/>
        <v>0.0003559854033627027</v>
      </c>
      <c r="O432" s="16">
        <v>3562.788495570669</v>
      </c>
      <c r="P432" s="33">
        <f t="shared" si="124"/>
        <v>0.00035598539732785737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03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03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03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03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03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0</v>
      </c>
      <c r="K437" s="20">
        <v>0</v>
      </c>
      <c r="L437" s="33">
        <f t="shared" si="119"/>
        <v>0</v>
      </c>
      <c r="M437" s="20">
        <v>0</v>
      </c>
      <c r="N437" s="33">
        <f t="shared" si="120"/>
        <v>0</v>
      </c>
      <c r="O437" s="20">
        <v>0</v>
      </c>
      <c r="P437" s="33">
        <f t="shared" si="124"/>
        <v>0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03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03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19"/>
        <v>0</v>
      </c>
      <c r="M439" s="16"/>
      <c r="N439" s="33">
        <f t="shared" si="120"/>
        <v>0</v>
      </c>
      <c r="O439" s="16"/>
      <c r="P439" s="33">
        <f t="shared" si="124"/>
        <v>0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03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03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03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03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03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03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03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03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03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03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03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03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03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-1858.9999999999998</v>
      </c>
      <c r="K452" s="14">
        <v>0</v>
      </c>
      <c r="L452" s="33">
        <f t="shared" si="119"/>
        <v>0</v>
      </c>
      <c r="M452" s="14">
        <v>-980.089449546178</v>
      </c>
      <c r="N452" s="33">
        <f t="shared" si="120"/>
        <v>-8.781866428838442E-05</v>
      </c>
      <c r="O452" s="14">
        <v>-878.9105504538218</v>
      </c>
      <c r="P452" s="33">
        <f t="shared" si="124"/>
        <v>-8.781866279963784E-05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03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-1858.9999999999998</v>
      </c>
      <c r="K453" s="14">
        <v>0</v>
      </c>
      <c r="L453" s="33">
        <f t="shared" si="119"/>
        <v>0</v>
      </c>
      <c r="M453" s="14">
        <v>-980.089449546178</v>
      </c>
      <c r="N453" s="33">
        <f t="shared" si="120"/>
        <v>-8.781866428838442E-05</v>
      </c>
      <c r="O453" s="14">
        <v>-878.9105504538218</v>
      </c>
      <c r="P453" s="33">
        <f t="shared" si="124"/>
        <v>-8.781866279963784E-05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03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03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03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03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03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03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03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03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-1858.9999999999998</v>
      </c>
      <c r="K461" s="20">
        <v>0</v>
      </c>
      <c r="L461" s="33">
        <f aca="true" t="shared" si="137" ref="L461:L493">K461/$K$8</f>
        <v>0</v>
      </c>
      <c r="M461" s="20">
        <v>-980.089449546178</v>
      </c>
      <c r="N461" s="33">
        <f aca="true" t="shared" si="138" ref="N461:N493">M461/$M$8</f>
        <v>-8.781866428838442E-05</v>
      </c>
      <c r="O461" s="20">
        <v>-878.9105504538218</v>
      </c>
      <c r="P461" s="33">
        <f t="shared" si="124"/>
        <v>-8.781866279963784E-05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03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03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03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03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-1858.9999999999998</v>
      </c>
      <c r="K465" s="17">
        <v>0</v>
      </c>
      <c r="L465" s="33">
        <f t="shared" si="137"/>
        <v>0</v>
      </c>
      <c r="M465" s="17">
        <v>-980.089449546178</v>
      </c>
      <c r="N465" s="33">
        <f t="shared" si="138"/>
        <v>-8.781866428838442E-05</v>
      </c>
      <c r="O465" s="17">
        <v>-878.9105504538218</v>
      </c>
      <c r="P465" s="33">
        <f t="shared" si="142"/>
        <v>-8.781866279963784E-05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03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-1858.9999999999998</v>
      </c>
      <c r="K466" s="16"/>
      <c r="L466" s="33">
        <f t="shared" si="137"/>
        <v>0</v>
      </c>
      <c r="M466" s="16">
        <v>-980.089449546178</v>
      </c>
      <c r="N466" s="33">
        <f t="shared" si="138"/>
        <v>-8.781866428838442E-05</v>
      </c>
      <c r="O466" s="16">
        <v>-878.9105504538218</v>
      </c>
      <c r="P466" s="33">
        <f t="shared" si="142"/>
        <v>-8.781866279963784E-05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03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03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03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03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03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03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03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03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03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03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03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03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03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03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03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03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03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03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66512.67999999998</v>
      </c>
      <c r="K484" s="14">
        <v>0</v>
      </c>
      <c r="L484" s="33">
        <f t="shared" si="137"/>
        <v>0</v>
      </c>
      <c r="M484" s="14">
        <v>35066.36682573484</v>
      </c>
      <c r="N484" s="33">
        <f t="shared" si="138"/>
        <v>0.0031420412672623667</v>
      </c>
      <c r="O484" s="14">
        <v>31446.31317426514</v>
      </c>
      <c r="P484" s="33">
        <f t="shared" si="142"/>
        <v>0.0031420412139968883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03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66512.67999999998</v>
      </c>
      <c r="K485" s="17">
        <v>0</v>
      </c>
      <c r="L485" s="33">
        <f t="shared" si="137"/>
        <v>0</v>
      </c>
      <c r="M485" s="17">
        <v>35066.36682573484</v>
      </c>
      <c r="N485" s="33">
        <f t="shared" si="138"/>
        <v>0.0031420412672623667</v>
      </c>
      <c r="O485" s="17">
        <v>31446.31317426514</v>
      </c>
      <c r="P485" s="33">
        <f t="shared" si="142"/>
        <v>0.0031420412139968883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03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66512.67999999998</v>
      </c>
      <c r="K486" s="16"/>
      <c r="L486" s="33">
        <f t="shared" si="137"/>
        <v>0</v>
      </c>
      <c r="M486" s="16">
        <v>35066.36682573484</v>
      </c>
      <c r="N486" s="33">
        <f t="shared" si="138"/>
        <v>0.0031420412672623667</v>
      </c>
      <c r="O486" s="16">
        <v>31446.31317426514</v>
      </c>
      <c r="P486" s="33">
        <f t="shared" si="142"/>
        <v>0.0031420412139968883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03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03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03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03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03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03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11617.489999999996</v>
      </c>
      <c r="K492" s="24">
        <v>281.48</v>
      </c>
      <c r="L492" s="33">
        <f t="shared" si="137"/>
        <v>0.0006090492541645756</v>
      </c>
      <c r="M492" s="24">
        <v>5305.942782066259</v>
      </c>
      <c r="N492" s="33">
        <f t="shared" si="138"/>
        <v>0.0004754268175495741</v>
      </c>
      <c r="O492" s="24">
        <v>4758.187217933739</v>
      </c>
      <c r="P492" s="33">
        <f t="shared" si="142"/>
        <v>0.0004754268094898973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1246.7</v>
      </c>
      <c r="X492" s="33">
        <f t="shared" si="143"/>
        <v>0.0015667851698499056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9.14</v>
      </c>
      <c r="AJ492" s="33">
        <f t="shared" si="132"/>
        <v>8.841665837558961E-06</v>
      </c>
      <c r="AK492" s="24">
        <v>5.92</v>
      </c>
      <c r="AL492" s="33">
        <f t="shared" si="133"/>
        <v>7.763855922191265E-06</v>
      </c>
      <c r="AM492" s="24">
        <v>6.97</v>
      </c>
      <c r="AN492" s="33">
        <f t="shared" si="134"/>
        <v>8.499374155839596E-06</v>
      </c>
      <c r="AO492" s="24">
        <v>1.15</v>
      </c>
      <c r="AP492" s="33">
        <f t="shared" si="135"/>
        <v>8.060773465559923E-06</v>
      </c>
      <c r="AQ492" s="24">
        <v>1.55</v>
      </c>
      <c r="AR492" s="33">
        <f t="shared" si="126"/>
        <v>6.865184778884358E-06</v>
      </c>
      <c r="AS492" s="24">
        <v>0.45</v>
      </c>
      <c r="AT492" s="33">
        <f t="shared" si="136"/>
        <v>1.0769322078354717E-05</v>
      </c>
      <c r="AU492" s="203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03"/>
      <c r="BA493"/>
      <c r="BB493"/>
      <c r="BC493"/>
      <c r="BD493"/>
      <c r="BE493"/>
      <c r="BF493"/>
      <c r="BG493"/>
    </row>
    <row r="494" spans="1:59" ht="12.75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4"/>
      <c r="AT494" s="204"/>
      <c r="AU494" s="203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 s="199"/>
      <c r="AW1067" s="199"/>
      <c r="AX1067" s="199"/>
      <c r="AY1067" s="199"/>
      <c r="AZ1067" s="199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 s="199"/>
      <c r="AW1068" s="199"/>
      <c r="AX1068" s="199"/>
      <c r="AY1068" s="199"/>
      <c r="AZ1068" s="199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 s="199"/>
      <c r="AW1069" s="199"/>
      <c r="AX1069" s="199"/>
      <c r="AY1069" s="199"/>
      <c r="AZ1069" s="19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 s="199"/>
      <c r="AW1070" s="199"/>
      <c r="AX1070" s="199"/>
      <c r="AY1070" s="199"/>
      <c r="AZ1070" s="199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 s="199"/>
      <c r="AW1071" s="199"/>
      <c r="AX1071" s="199"/>
      <c r="AY1071" s="199"/>
      <c r="AZ1071" s="199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 s="199"/>
      <c r="AW1072" s="199"/>
      <c r="AX1072" s="199"/>
      <c r="AY1072" s="199"/>
      <c r="AZ1072" s="199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 s="199"/>
      <c r="AW1073" s="199"/>
      <c r="AX1073" s="199"/>
      <c r="AY1073" s="199"/>
      <c r="AZ1073" s="199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 s="199"/>
      <c r="AW1074" s="199"/>
      <c r="AX1074" s="199"/>
      <c r="AY1074" s="199"/>
      <c r="AZ1074" s="199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 s="199"/>
      <c r="AW1075" s="199"/>
      <c r="AX1075" s="199"/>
      <c r="AY1075" s="199"/>
      <c r="AZ1075" s="199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 s="199"/>
      <c r="AW1076" s="199"/>
      <c r="AX1076" s="199"/>
      <c r="AY1076" s="199"/>
      <c r="AZ1076" s="199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 s="199"/>
      <c r="AW1077" s="199"/>
      <c r="AX1077" s="199"/>
      <c r="AY1077" s="199"/>
      <c r="AZ1077" s="199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 s="199"/>
      <c r="AW1078" s="199"/>
      <c r="AX1078" s="199"/>
      <c r="AY1078" s="199"/>
      <c r="AZ1078" s="199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 s="199"/>
      <c r="AW1079" s="199"/>
      <c r="AX1079" s="199"/>
      <c r="AY1079" s="199"/>
      <c r="AZ1079" s="19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 s="199"/>
      <c r="AW1080" s="199"/>
      <c r="AX1080" s="199"/>
      <c r="AY1080" s="199"/>
      <c r="AZ1080" s="199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 s="199"/>
      <c r="AW1081" s="199"/>
      <c r="AX1081" s="199"/>
      <c r="AY1081" s="199"/>
      <c r="AZ1081" s="199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 s="199"/>
      <c r="AW1082" s="199"/>
      <c r="AX1082" s="199"/>
      <c r="AY1082" s="199"/>
      <c r="AZ1082" s="199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 s="199"/>
      <c r="AW1083" s="199"/>
      <c r="AX1083" s="199"/>
      <c r="AY1083" s="199"/>
      <c r="AZ1083" s="199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 s="199"/>
      <c r="AW1084" s="199"/>
      <c r="AX1084" s="199"/>
      <c r="AY1084" s="199"/>
      <c r="AZ1084" s="199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 s="199"/>
      <c r="AW1085" s="199"/>
      <c r="AX1085" s="199"/>
      <c r="AY1085" s="199"/>
      <c r="AZ1085" s="199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 s="199"/>
      <c r="AW1086" s="199"/>
      <c r="AX1086" s="199"/>
      <c r="AY1086" s="199"/>
      <c r="AZ1086" s="199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 s="199"/>
      <c r="AW1087" s="199"/>
      <c r="AX1087" s="199"/>
      <c r="AY1087" s="199"/>
      <c r="AZ1087" s="199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 s="199"/>
      <c r="AW1088" s="199"/>
      <c r="AX1088" s="199"/>
      <c r="AY1088" s="199"/>
      <c r="AZ1088" s="199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 s="199"/>
      <c r="AW1089" s="199"/>
      <c r="AX1089" s="199"/>
      <c r="AY1089" s="199"/>
      <c r="AZ1089" s="19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 s="199"/>
      <c r="AW1090" s="199"/>
      <c r="AX1090" s="199"/>
      <c r="AY1090" s="199"/>
      <c r="AZ1090" s="199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 s="199"/>
      <c r="AW1091" s="199"/>
      <c r="AX1091" s="199"/>
      <c r="AY1091" s="199"/>
      <c r="AZ1091" s="199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 s="199"/>
      <c r="AW1092" s="199"/>
      <c r="AX1092" s="199"/>
      <c r="AY1092" s="199"/>
      <c r="AZ1092" s="199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 s="199"/>
      <c r="AW1093" s="199"/>
      <c r="AX1093" s="199"/>
      <c r="AY1093" s="199"/>
      <c r="AZ1093" s="199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 s="199"/>
      <c r="AW1094" s="199"/>
      <c r="AX1094" s="199"/>
      <c r="AY1094" s="199"/>
      <c r="AZ1094" s="199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 s="199"/>
      <c r="AW1095" s="199"/>
      <c r="AX1095" s="199"/>
      <c r="AY1095" s="199"/>
      <c r="AZ1095" s="199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 s="199"/>
      <c r="AW1096" s="199"/>
      <c r="AX1096" s="199"/>
      <c r="AY1096" s="199"/>
      <c r="AZ1096" s="199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 s="199"/>
      <c r="AW1097" s="199"/>
      <c r="AX1097" s="199"/>
      <c r="AY1097" s="199"/>
      <c r="AZ1097" s="199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 s="199"/>
      <c r="AW1098" s="199"/>
      <c r="AX1098" s="199"/>
      <c r="AY1098" s="199"/>
      <c r="AZ1098" s="199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 s="199"/>
      <c r="AW1099" s="199"/>
      <c r="AX1099" s="199"/>
      <c r="AY1099" s="199"/>
      <c r="AZ1099" s="1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 s="199"/>
      <c r="AW1100" s="199"/>
      <c r="AX1100" s="199"/>
      <c r="AY1100" s="199"/>
      <c r="AZ1100" s="199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 s="199"/>
      <c r="AW1101" s="199"/>
      <c r="AX1101" s="199"/>
      <c r="AY1101" s="199"/>
      <c r="AZ1101" s="199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 s="199"/>
      <c r="AW1102" s="199"/>
      <c r="AX1102" s="199"/>
      <c r="AY1102" s="199"/>
      <c r="AZ1102" s="199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 s="199"/>
      <c r="AW1103" s="199"/>
      <c r="AX1103" s="199"/>
      <c r="AY1103" s="199"/>
      <c r="AZ1103" s="199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 s="199"/>
      <c r="AW1104" s="199"/>
      <c r="AX1104" s="199"/>
      <c r="AY1104" s="199"/>
      <c r="AZ1104" s="199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 s="199"/>
      <c r="AW1105" s="199"/>
      <c r="AX1105" s="199"/>
      <c r="AY1105" s="199"/>
      <c r="AZ1105" s="199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 s="199"/>
      <c r="AW1106" s="199"/>
      <c r="AX1106" s="199"/>
      <c r="AY1106" s="199"/>
      <c r="AZ1106" s="199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 s="199"/>
      <c r="AW1107" s="199"/>
      <c r="AX1107" s="199"/>
      <c r="AY1107" s="199"/>
      <c r="AZ1107" s="199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 s="199"/>
      <c r="AW1108" s="199"/>
      <c r="AX1108" s="199"/>
      <c r="AY1108" s="199"/>
      <c r="AZ1108" s="199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 s="199"/>
      <c r="AW1109" s="199"/>
      <c r="AX1109" s="199"/>
      <c r="AY1109" s="199"/>
      <c r="AZ1109" s="19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 s="199"/>
      <c r="AW1110" s="199"/>
      <c r="AX1110" s="199"/>
      <c r="AY1110" s="199"/>
      <c r="AZ1110" s="199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 s="199"/>
      <c r="AW1111" s="199"/>
      <c r="AX1111" s="199"/>
      <c r="AY1111" s="199"/>
      <c r="AZ1111" s="199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 s="199"/>
      <c r="AW1112" s="199"/>
      <c r="AX1112" s="199"/>
      <c r="AY1112" s="199"/>
      <c r="AZ1112" s="199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 s="199"/>
      <c r="AW1113" s="199"/>
      <c r="AX1113" s="199"/>
      <c r="AY1113" s="199"/>
      <c r="AZ1113" s="199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 s="199"/>
      <c r="AW1114" s="199"/>
      <c r="AX1114" s="199"/>
      <c r="AY1114" s="199"/>
      <c r="AZ1114" s="199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 s="199"/>
      <c r="AW1115" s="199"/>
      <c r="AX1115" s="199"/>
      <c r="AY1115" s="199"/>
      <c r="AZ1115" s="199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 s="199"/>
      <c r="AW1116" s="199"/>
      <c r="AX1116" s="199"/>
      <c r="AY1116" s="199"/>
      <c r="AZ1116" s="199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 s="199"/>
      <c r="AW1117" s="199"/>
      <c r="AX1117" s="199"/>
      <c r="AY1117" s="199"/>
      <c r="AZ1117" s="199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 s="199"/>
      <c r="AW1118" s="199"/>
      <c r="AX1118" s="199"/>
      <c r="AY1118" s="199"/>
      <c r="AZ1118" s="199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 s="199"/>
      <c r="AW1119" s="199"/>
      <c r="AX1119" s="199"/>
      <c r="AY1119" s="199"/>
      <c r="AZ1119" s="19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 s="199"/>
      <c r="AW1120" s="199"/>
      <c r="AX1120" s="199"/>
      <c r="AY1120" s="199"/>
      <c r="AZ1120" s="199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 s="199"/>
      <c r="AW1121" s="199"/>
      <c r="AX1121" s="199"/>
      <c r="AY1121" s="199"/>
      <c r="AZ1121" s="199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 s="199"/>
      <c r="AW1122" s="199"/>
      <c r="AX1122" s="199"/>
      <c r="AY1122" s="199"/>
      <c r="AZ1122" s="199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 s="199"/>
      <c r="AW1123" s="199"/>
      <c r="AX1123" s="199"/>
      <c r="AY1123" s="199"/>
      <c r="AZ1123" s="199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 s="199"/>
      <c r="AW1124" s="199"/>
      <c r="AX1124" s="199"/>
      <c r="AY1124" s="199"/>
      <c r="AZ1124" s="199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 s="199"/>
      <c r="AW1125" s="199"/>
      <c r="AX1125" s="199"/>
      <c r="AY1125" s="199"/>
      <c r="AZ1125" s="199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 s="199"/>
      <c r="AW1126" s="199"/>
      <c r="AX1126" s="199"/>
      <c r="AY1126" s="199"/>
      <c r="AZ1126" s="199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 s="199"/>
      <c r="AW1127" s="199"/>
      <c r="AX1127" s="199"/>
      <c r="AY1127" s="199"/>
      <c r="AZ1127" s="199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 s="199"/>
      <c r="AW1128" s="199"/>
      <c r="AX1128" s="199"/>
      <c r="AY1128" s="199"/>
      <c r="AZ1128" s="199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 s="199"/>
      <c r="AW1129" s="199"/>
      <c r="AX1129" s="199"/>
      <c r="AY1129" s="199"/>
      <c r="AZ1129" s="19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 s="199"/>
      <c r="AW1130" s="199"/>
      <c r="AX1130" s="199"/>
      <c r="AY1130" s="199"/>
      <c r="AZ1130" s="199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 s="199"/>
      <c r="AW1131" s="199"/>
      <c r="AX1131" s="199"/>
      <c r="AY1131" s="199"/>
      <c r="AZ1131" s="199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 s="199"/>
      <c r="AW1132" s="199"/>
      <c r="AX1132" s="199"/>
      <c r="AY1132" s="199"/>
      <c r="AZ1132" s="199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 s="199"/>
      <c r="AW1133" s="199"/>
      <c r="AX1133" s="199"/>
      <c r="AY1133" s="199"/>
      <c r="AZ1133" s="199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 s="199"/>
      <c r="AW1134" s="199"/>
      <c r="AX1134" s="199"/>
      <c r="AY1134" s="199"/>
      <c r="AZ1134" s="199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 s="199"/>
      <c r="AW1135" s="199"/>
      <c r="AX1135" s="199"/>
      <c r="AY1135" s="199"/>
      <c r="AZ1135" s="199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 s="199"/>
      <c r="AW1136" s="199"/>
      <c r="AX1136" s="199"/>
      <c r="AY1136" s="199"/>
      <c r="AZ1136" s="199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 s="199"/>
      <c r="AW1137" s="199"/>
      <c r="AX1137" s="199"/>
      <c r="AY1137" s="199"/>
      <c r="AZ1137" s="199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 s="199"/>
      <c r="AW1138" s="199"/>
      <c r="AX1138" s="199"/>
      <c r="AY1138" s="199"/>
      <c r="AZ1138" s="199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 s="199"/>
      <c r="AW1139" s="199"/>
      <c r="AX1139" s="199"/>
      <c r="AY1139" s="199"/>
      <c r="AZ1139" s="19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 s="199"/>
      <c r="AW1140" s="199"/>
      <c r="AX1140" s="199"/>
      <c r="AY1140" s="199"/>
      <c r="AZ1140" s="199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 s="199"/>
      <c r="AW1141" s="199"/>
      <c r="AX1141" s="199"/>
      <c r="AY1141" s="199"/>
      <c r="AZ1141" s="199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 s="199"/>
      <c r="AW1142" s="199"/>
      <c r="AX1142" s="199"/>
      <c r="AY1142" s="199"/>
      <c r="AZ1142" s="199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 s="199"/>
      <c r="AW1143" s="199"/>
      <c r="AX1143" s="199"/>
      <c r="AY1143" s="199"/>
      <c r="AZ1143" s="199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 s="199"/>
      <c r="AW1144" s="199"/>
      <c r="AX1144" s="199"/>
      <c r="AY1144" s="199"/>
      <c r="AZ1144" s="199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 s="199"/>
      <c r="AW1145" s="199"/>
      <c r="AX1145" s="199"/>
      <c r="AY1145" s="199"/>
      <c r="AZ1145" s="199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 s="199"/>
      <c r="AW1146" s="199"/>
      <c r="AX1146" s="199"/>
      <c r="AY1146" s="199"/>
      <c r="AZ1146" s="199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 s="199"/>
      <c r="AW1147" s="199"/>
      <c r="AX1147" s="199"/>
      <c r="AY1147" s="199"/>
      <c r="AZ1147" s="199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 s="199"/>
      <c r="AW1148" s="199"/>
      <c r="AX1148" s="199"/>
      <c r="AY1148" s="199"/>
      <c r="AZ1148" s="199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 s="199"/>
      <c r="AW1149" s="199"/>
      <c r="AX1149" s="199"/>
      <c r="AY1149" s="199"/>
      <c r="AZ1149" s="19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 s="199"/>
      <c r="AW1150" s="199"/>
      <c r="AX1150" s="199"/>
      <c r="AY1150" s="199"/>
      <c r="AZ1150" s="199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 s="199"/>
      <c r="AW1151" s="199"/>
      <c r="AX1151" s="199"/>
      <c r="AY1151" s="199"/>
      <c r="AZ1151" s="199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 s="199"/>
      <c r="AW1152" s="199"/>
      <c r="AX1152" s="199"/>
      <c r="AY1152" s="199"/>
      <c r="AZ1152" s="199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 s="199"/>
      <c r="AW1153" s="199"/>
      <c r="AX1153" s="199"/>
      <c r="AY1153" s="199"/>
      <c r="AZ1153" s="199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 s="199"/>
      <c r="AW1154" s="199"/>
      <c r="AX1154" s="199"/>
      <c r="AY1154" s="199"/>
      <c r="AZ1154" s="199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 s="199"/>
      <c r="AW1155" s="199"/>
      <c r="AX1155" s="199"/>
      <c r="AY1155" s="199"/>
      <c r="AZ1155" s="199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 s="199"/>
      <c r="AW1156" s="199"/>
      <c r="AX1156" s="199"/>
      <c r="AY1156" s="199"/>
      <c r="AZ1156" s="199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 s="199"/>
      <c r="AW1157" s="199"/>
      <c r="AX1157" s="199"/>
      <c r="AY1157" s="199"/>
      <c r="AZ1157" s="199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 s="199"/>
      <c r="AW1158" s="199"/>
      <c r="AX1158" s="199"/>
      <c r="AY1158" s="199"/>
      <c r="AZ1158" s="199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 s="199"/>
      <c r="AW1159" s="199"/>
      <c r="AX1159" s="199"/>
      <c r="AY1159" s="199"/>
      <c r="AZ1159" s="19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 s="199"/>
      <c r="AW1160" s="199"/>
      <c r="AX1160" s="199"/>
      <c r="AY1160" s="199"/>
      <c r="AZ1160" s="199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 s="199"/>
      <c r="AW1161" s="199"/>
      <c r="AX1161" s="199"/>
      <c r="AY1161" s="199"/>
      <c r="AZ1161" s="199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 s="199"/>
      <c r="AW1162" s="199"/>
      <c r="AX1162" s="199"/>
      <c r="AY1162" s="199"/>
      <c r="AZ1162" s="199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 s="199"/>
      <c r="AW1163" s="199"/>
      <c r="AX1163" s="199"/>
      <c r="AY1163" s="199"/>
      <c r="AZ1163" s="199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 s="199"/>
      <c r="AW1164" s="199"/>
      <c r="AX1164" s="199"/>
      <c r="AY1164" s="199"/>
      <c r="AZ1164" s="199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 s="199"/>
      <c r="AW1165" s="199"/>
      <c r="AX1165" s="199"/>
      <c r="AY1165" s="199"/>
      <c r="AZ1165" s="199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 s="199"/>
      <c r="AW1166" s="199"/>
      <c r="AX1166" s="199"/>
      <c r="AY1166" s="199"/>
      <c r="AZ1166" s="199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 s="199"/>
      <c r="AW1167" s="199"/>
      <c r="AX1167" s="199"/>
      <c r="AY1167" s="199"/>
      <c r="AZ1167" s="199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 s="199"/>
      <c r="AW1168" s="199"/>
      <c r="AX1168" s="199"/>
      <c r="AY1168" s="199"/>
      <c r="AZ1168" s="199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 s="199"/>
      <c r="AW1169" s="199"/>
      <c r="AX1169" s="199"/>
      <c r="AY1169" s="199"/>
      <c r="AZ1169" s="19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 s="199"/>
      <c r="AW1170" s="199"/>
      <c r="AX1170" s="199"/>
      <c r="AY1170" s="199"/>
      <c r="AZ1170" s="199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 s="199"/>
      <c r="AW1171" s="199"/>
      <c r="AX1171" s="199"/>
      <c r="AY1171" s="199"/>
      <c r="AZ1171" s="199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 s="199"/>
      <c r="AW1172" s="199"/>
      <c r="AX1172" s="199"/>
      <c r="AY1172" s="199"/>
      <c r="AZ1172" s="199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 s="199"/>
      <c r="AW1173" s="199"/>
      <c r="AX1173" s="199"/>
      <c r="AY1173" s="199"/>
      <c r="AZ1173" s="199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 s="199"/>
      <c r="AW1174" s="199"/>
      <c r="AX1174" s="199"/>
      <c r="AY1174" s="199"/>
      <c r="AZ1174" s="199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 s="199"/>
      <c r="AW1175" s="199"/>
      <c r="AX1175" s="199"/>
      <c r="AY1175" s="199"/>
      <c r="AZ1175" s="199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 s="199"/>
      <c r="AW1176" s="199"/>
      <c r="AX1176" s="199"/>
      <c r="AY1176" s="199"/>
      <c r="AZ1176" s="199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 s="199"/>
      <c r="AW1177" s="199"/>
      <c r="AX1177" s="199"/>
      <c r="AY1177" s="199"/>
      <c r="AZ1177" s="199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 s="199"/>
      <c r="AW1178" s="199"/>
      <c r="AX1178" s="199"/>
      <c r="AY1178" s="199"/>
      <c r="AZ1178" s="199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 s="199"/>
      <c r="AW1179" s="199"/>
      <c r="AX1179" s="199"/>
      <c r="AY1179" s="199"/>
      <c r="AZ1179" s="19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 s="199"/>
      <c r="AW1180" s="199"/>
      <c r="AX1180" s="199"/>
      <c r="AY1180" s="199"/>
      <c r="AZ1180" s="199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 s="199"/>
      <c r="AW1181" s="199"/>
      <c r="AX1181" s="199"/>
      <c r="AY1181" s="199"/>
      <c r="AZ1181" s="199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 s="199"/>
      <c r="AW1182" s="199"/>
      <c r="AX1182" s="199"/>
      <c r="AY1182" s="199"/>
      <c r="AZ1182" s="199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 s="199"/>
      <c r="AW1183" s="199"/>
      <c r="AX1183" s="199"/>
      <c r="AY1183" s="199"/>
      <c r="AZ1183" s="199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 s="199"/>
      <c r="AW1184" s="199"/>
      <c r="AX1184" s="199"/>
      <c r="AY1184" s="199"/>
      <c r="AZ1184" s="199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 s="199"/>
      <c r="AW1185" s="199"/>
      <c r="AX1185" s="199"/>
      <c r="AY1185" s="199"/>
      <c r="AZ1185" s="199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 s="199"/>
      <c r="AW1186" s="199"/>
      <c r="AX1186" s="199"/>
      <c r="AY1186" s="199"/>
      <c r="AZ1186" s="199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 s="199"/>
      <c r="AW1187" s="199"/>
      <c r="AX1187" s="199"/>
      <c r="AY1187" s="199"/>
      <c r="AZ1187" s="199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 s="199"/>
      <c r="AW1188" s="199"/>
      <c r="AX1188" s="199"/>
      <c r="AY1188" s="199"/>
      <c r="AZ1188" s="199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 s="199"/>
      <c r="AW1189" s="199"/>
      <c r="AX1189" s="199"/>
      <c r="AY1189" s="199"/>
      <c r="AZ1189" s="19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 s="199"/>
      <c r="AW1190" s="199"/>
      <c r="AX1190" s="199"/>
      <c r="AY1190" s="199"/>
      <c r="AZ1190" s="199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 s="199"/>
      <c r="AW1191" s="199"/>
      <c r="AX1191" s="199"/>
      <c r="AY1191" s="199"/>
      <c r="AZ1191" s="199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 s="199"/>
      <c r="AW1192" s="199"/>
      <c r="AX1192" s="199"/>
      <c r="AY1192" s="199"/>
      <c r="AZ1192" s="199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 s="199"/>
      <c r="AW1193" s="199"/>
      <c r="AX1193" s="199"/>
      <c r="AY1193" s="199"/>
      <c r="AZ1193" s="199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 s="199"/>
      <c r="AW1194" s="199"/>
      <c r="AX1194" s="199"/>
      <c r="AY1194" s="199"/>
      <c r="AZ1194" s="199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 s="199"/>
      <c r="AW1195" s="199"/>
      <c r="AX1195" s="199"/>
      <c r="AY1195" s="199"/>
      <c r="AZ1195" s="199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 s="199"/>
      <c r="AW1196" s="199"/>
      <c r="AX1196" s="199"/>
      <c r="AY1196" s="199"/>
      <c r="AZ1196" s="199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 s="199"/>
      <c r="AW1197" s="199"/>
      <c r="AX1197" s="199"/>
      <c r="AY1197" s="199"/>
      <c r="AZ1197" s="199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 s="199"/>
      <c r="AW1198" s="199"/>
      <c r="AX1198" s="199"/>
      <c r="AY1198" s="199"/>
      <c r="AZ1198" s="199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 s="199"/>
      <c r="AW1199" s="199"/>
      <c r="AX1199" s="199"/>
      <c r="AY1199" s="199"/>
      <c r="AZ1199" s="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 s="199"/>
      <c r="AW1200" s="199"/>
      <c r="AX1200" s="199"/>
      <c r="AY1200" s="199"/>
      <c r="AZ1200" s="199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 s="199"/>
      <c r="AW1201" s="199"/>
      <c r="AX1201" s="199"/>
      <c r="AY1201" s="199"/>
      <c r="AZ1201" s="199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 s="199"/>
      <c r="AW1202" s="199"/>
      <c r="AX1202" s="199"/>
      <c r="AY1202" s="199"/>
      <c r="AZ1202" s="199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 s="199"/>
      <c r="AW1203" s="199"/>
      <c r="AX1203" s="199"/>
      <c r="AY1203" s="199"/>
      <c r="AZ1203" s="199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 s="199"/>
      <c r="AW1204" s="199"/>
      <c r="AX1204" s="199"/>
      <c r="AY1204" s="199"/>
      <c r="AZ1204" s="199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 s="199"/>
      <c r="AW1205" s="199"/>
      <c r="AX1205" s="199"/>
      <c r="AY1205" s="199"/>
      <c r="AZ1205" s="199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 s="199"/>
      <c r="AW1206" s="199"/>
      <c r="AX1206" s="199"/>
      <c r="AY1206" s="199"/>
      <c r="AZ1206" s="199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 s="199"/>
      <c r="AW1207" s="199"/>
      <c r="AX1207" s="199"/>
      <c r="AY1207" s="199"/>
      <c r="AZ1207" s="199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 s="199"/>
      <c r="AW1208" s="199"/>
      <c r="AX1208" s="199"/>
      <c r="AY1208" s="199"/>
      <c r="AZ1208" s="199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 s="199"/>
      <c r="AW1209" s="199"/>
      <c r="AX1209" s="199"/>
      <c r="AY1209" s="199"/>
      <c r="AZ1209" s="19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 s="199"/>
      <c r="AW1210" s="199"/>
      <c r="AX1210" s="199"/>
      <c r="AY1210" s="199"/>
      <c r="AZ1210" s="199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 s="199"/>
      <c r="AW1211" s="199"/>
      <c r="AX1211" s="199"/>
      <c r="AY1211" s="199"/>
      <c r="AZ1211" s="199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 s="199"/>
      <c r="AW1212" s="199"/>
      <c r="AX1212" s="199"/>
      <c r="AY1212" s="199"/>
      <c r="AZ1212" s="199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 s="199"/>
      <c r="AW1213" s="199"/>
      <c r="AX1213" s="199"/>
      <c r="AY1213" s="199"/>
      <c r="AZ1213" s="199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 s="199"/>
      <c r="AW1214" s="199"/>
      <c r="AX1214" s="199"/>
      <c r="AY1214" s="199"/>
      <c r="AZ1214" s="199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 s="199"/>
      <c r="AW1215" s="199"/>
      <c r="AX1215" s="199"/>
      <c r="AY1215" s="199"/>
      <c r="AZ1215" s="199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 s="199"/>
      <c r="AW1216" s="199"/>
      <c r="AX1216" s="199"/>
      <c r="AY1216" s="199"/>
      <c r="AZ1216" s="199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 s="199"/>
      <c r="AW1217" s="199"/>
      <c r="AX1217" s="199"/>
      <c r="AY1217" s="199"/>
      <c r="AZ1217" s="199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 s="199"/>
      <c r="AW1218" s="199"/>
      <c r="AX1218" s="199"/>
      <c r="AY1218" s="199"/>
      <c r="AZ1218" s="199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 s="199"/>
      <c r="AW1219" s="199"/>
      <c r="AX1219" s="199"/>
      <c r="AY1219" s="199"/>
      <c r="AZ1219" s="19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 s="199"/>
      <c r="AW1220" s="199"/>
      <c r="AX1220" s="199"/>
      <c r="AY1220" s="199"/>
      <c r="AZ1220" s="199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 s="199"/>
      <c r="AW1221" s="199"/>
      <c r="AX1221" s="199"/>
      <c r="AY1221" s="199"/>
      <c r="AZ1221" s="199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 s="199"/>
      <c r="AW1222" s="199"/>
      <c r="AX1222" s="199"/>
      <c r="AY1222" s="199"/>
      <c r="AZ1222" s="199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 s="199"/>
      <c r="AW1223" s="199"/>
      <c r="AX1223" s="199"/>
      <c r="AY1223" s="199"/>
      <c r="AZ1223" s="199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 s="199"/>
      <c r="AW1224" s="199"/>
      <c r="AX1224" s="199"/>
      <c r="AY1224" s="199"/>
      <c r="AZ1224" s="199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 s="199"/>
      <c r="AW1225" s="199"/>
      <c r="AX1225" s="199"/>
      <c r="AY1225" s="199"/>
      <c r="AZ1225" s="199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 s="199"/>
      <c r="AW1226" s="199"/>
      <c r="AX1226" s="199"/>
      <c r="AY1226" s="199"/>
      <c r="AZ1226" s="199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 s="199"/>
      <c r="AW1227" s="199"/>
      <c r="AX1227" s="199"/>
      <c r="AY1227" s="199"/>
      <c r="AZ1227" s="199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 s="199"/>
      <c r="AW1228" s="199"/>
      <c r="AX1228" s="199"/>
      <c r="AY1228" s="199"/>
      <c r="AZ1228" s="199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 s="199"/>
      <c r="AW1229" s="199"/>
      <c r="AX1229" s="199"/>
      <c r="AY1229" s="199"/>
      <c r="AZ1229" s="19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 s="199"/>
      <c r="AW1230" s="199"/>
      <c r="AX1230" s="199"/>
      <c r="AY1230" s="199"/>
      <c r="AZ1230" s="199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 s="199"/>
      <c r="AW1231" s="199"/>
      <c r="AX1231" s="199"/>
      <c r="AY1231" s="199"/>
      <c r="AZ1231" s="199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 s="199"/>
      <c r="AW1232" s="199"/>
      <c r="AX1232" s="199"/>
      <c r="AY1232" s="199"/>
      <c r="AZ1232" s="199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 s="199"/>
      <c r="AW1233" s="199"/>
      <c r="AX1233" s="199"/>
      <c r="AY1233" s="199"/>
      <c r="AZ1233" s="199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 s="199"/>
      <c r="AW1234" s="199"/>
      <c r="AX1234" s="199"/>
      <c r="AY1234" s="199"/>
      <c r="AZ1234" s="199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 s="199"/>
      <c r="AW1235" s="199"/>
      <c r="AX1235" s="199"/>
      <c r="AY1235" s="199"/>
      <c r="AZ1235" s="199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 s="199"/>
      <c r="AW1236" s="199"/>
      <c r="AX1236" s="199"/>
      <c r="AY1236" s="199"/>
      <c r="AZ1236" s="199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 s="199"/>
      <c r="AW1237" s="199"/>
      <c r="AX1237" s="199"/>
      <c r="AY1237" s="199"/>
      <c r="AZ1237" s="199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 s="199"/>
      <c r="AW1238" s="199"/>
      <c r="AX1238" s="199"/>
      <c r="AY1238" s="199"/>
      <c r="AZ1238" s="199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 s="199"/>
      <c r="AW1239" s="199"/>
      <c r="AX1239" s="199"/>
      <c r="AY1239" s="199"/>
      <c r="AZ1239" s="19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 s="199"/>
      <c r="AW1240" s="199"/>
      <c r="AX1240" s="199"/>
      <c r="AY1240" s="199"/>
      <c r="AZ1240" s="199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 s="199"/>
      <c r="AW1241" s="199"/>
      <c r="AX1241" s="199"/>
      <c r="AY1241" s="199"/>
      <c r="AZ1241" s="199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 s="199"/>
      <c r="AW1242" s="199"/>
      <c r="AX1242" s="199"/>
      <c r="AY1242" s="199"/>
      <c r="AZ1242" s="199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 s="199"/>
      <c r="AW1243" s="199"/>
      <c r="AX1243" s="199"/>
      <c r="AY1243" s="199"/>
      <c r="AZ1243" s="199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 s="199"/>
      <c r="AW1244" s="199"/>
      <c r="AX1244" s="199"/>
      <c r="AY1244" s="199"/>
      <c r="AZ1244" s="199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 s="199"/>
      <c r="AW1245" s="199"/>
      <c r="AX1245" s="199"/>
      <c r="AY1245" s="199"/>
      <c r="AZ1245" s="199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 s="199"/>
      <c r="AW1246" s="199"/>
      <c r="AX1246" s="199"/>
      <c r="AY1246" s="199"/>
      <c r="AZ1246" s="199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 s="199"/>
      <c r="AW1247" s="199"/>
      <c r="AX1247" s="199"/>
      <c r="AY1247" s="199"/>
      <c r="AZ1247" s="199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 s="199"/>
      <c r="AW1248" s="199"/>
      <c r="AX1248" s="199"/>
      <c r="AY1248" s="199"/>
      <c r="AZ1248" s="199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 s="199"/>
      <c r="AW1249" s="199"/>
      <c r="AX1249" s="199"/>
      <c r="AY1249" s="199"/>
      <c r="AZ1249" s="19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 s="199"/>
      <c r="AW1250" s="199"/>
      <c r="AX1250" s="199"/>
      <c r="AY1250" s="199"/>
      <c r="AZ1250" s="199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 s="199"/>
      <c r="AW1251" s="199"/>
      <c r="AX1251" s="199"/>
      <c r="AY1251" s="199"/>
      <c r="AZ1251" s="199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 s="199"/>
      <c r="AW1252" s="199"/>
      <c r="AX1252" s="199"/>
      <c r="AY1252" s="199"/>
      <c r="AZ1252" s="199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 s="199"/>
      <c r="AW1253" s="199"/>
      <c r="AX1253" s="199"/>
      <c r="AY1253" s="199"/>
      <c r="AZ1253" s="199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 s="199"/>
      <c r="AW1254" s="199"/>
      <c r="AX1254" s="199"/>
      <c r="AY1254" s="199"/>
      <c r="AZ1254" s="199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 s="199"/>
      <c r="AW1255" s="199"/>
      <c r="AX1255" s="199"/>
      <c r="AY1255" s="199"/>
      <c r="AZ1255" s="199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 s="199"/>
      <c r="AW1256" s="199"/>
      <c r="AX1256" s="199"/>
      <c r="AY1256" s="199"/>
      <c r="AZ1256" s="199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 s="199"/>
      <c r="AW1257" s="199"/>
      <c r="AX1257" s="199"/>
      <c r="AY1257" s="199"/>
      <c r="AZ1257" s="199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 s="199"/>
      <c r="AW1258" s="199"/>
      <c r="AX1258" s="199"/>
      <c r="AY1258" s="199"/>
      <c r="AZ1258" s="199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 s="199"/>
      <c r="AW1259" s="199"/>
      <c r="AX1259" s="199"/>
      <c r="AY1259" s="199"/>
      <c r="AZ1259" s="19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 s="199"/>
      <c r="AW1260" s="199"/>
      <c r="AX1260" s="199"/>
      <c r="AY1260" s="199"/>
      <c r="AZ1260" s="199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 s="199"/>
      <c r="AW1261" s="199"/>
      <c r="AX1261" s="199"/>
      <c r="AY1261" s="199"/>
      <c r="AZ1261" s="199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 s="199"/>
      <c r="AW1262" s="199"/>
      <c r="AX1262" s="199"/>
      <c r="AY1262" s="199"/>
      <c r="AZ1262" s="199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 s="199"/>
      <c r="AW1263" s="199"/>
      <c r="AX1263" s="199"/>
      <c r="AY1263" s="199"/>
      <c r="AZ1263" s="199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 s="199"/>
      <c r="AW1264" s="199"/>
      <c r="AX1264" s="199"/>
      <c r="AY1264" s="199"/>
      <c r="AZ1264" s="199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 s="199"/>
      <c r="AW1265" s="199"/>
      <c r="AX1265" s="199"/>
      <c r="AY1265" s="199"/>
      <c r="AZ1265" s="199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 s="199"/>
      <c r="AW1266" s="199"/>
      <c r="AX1266" s="199"/>
      <c r="AY1266" s="199"/>
      <c r="AZ1266" s="199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 s="199"/>
      <c r="AW1267" s="199"/>
      <c r="AX1267" s="199"/>
      <c r="AY1267" s="199"/>
      <c r="AZ1267" s="199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 s="199"/>
      <c r="AW1268" s="199"/>
      <c r="AX1268" s="199"/>
      <c r="AY1268" s="199"/>
      <c r="AZ1268" s="199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 s="199"/>
      <c r="AW1269" s="199"/>
      <c r="AX1269" s="199"/>
      <c r="AY1269" s="199"/>
      <c r="AZ1269" s="19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 s="199"/>
      <c r="AW1270" s="199"/>
      <c r="AX1270" s="199"/>
      <c r="AY1270" s="199"/>
      <c r="AZ1270" s="199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 s="199"/>
      <c r="AW1271" s="199"/>
      <c r="AX1271" s="199"/>
      <c r="AY1271" s="199"/>
      <c r="AZ1271" s="199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 s="199"/>
      <c r="AW1272" s="199"/>
      <c r="AX1272" s="199"/>
      <c r="AY1272" s="199"/>
      <c r="AZ1272" s="199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 s="199"/>
      <c r="AW1273" s="199"/>
      <c r="AX1273" s="199"/>
      <c r="AY1273" s="199"/>
      <c r="AZ1273" s="199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 s="199"/>
      <c r="AW1274" s="199"/>
      <c r="AX1274" s="199"/>
      <c r="AY1274" s="199"/>
      <c r="AZ1274" s="199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 s="199"/>
      <c r="AW1275" s="199"/>
      <c r="AX1275" s="199"/>
      <c r="AY1275" s="199"/>
      <c r="AZ1275" s="199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 s="199"/>
      <c r="AW1276" s="199"/>
      <c r="AX1276" s="199"/>
      <c r="AY1276" s="199"/>
      <c r="AZ1276" s="199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 s="199"/>
      <c r="AW1277" s="199"/>
      <c r="AX1277" s="199"/>
      <c r="AY1277" s="199"/>
      <c r="AZ1277" s="199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 s="199"/>
      <c r="AW1278" s="199"/>
      <c r="AX1278" s="199"/>
      <c r="AY1278" s="199"/>
      <c r="AZ1278" s="199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 s="199"/>
      <c r="AW1279" s="199"/>
      <c r="AX1279" s="199"/>
      <c r="AY1279" s="199"/>
      <c r="AZ1279" s="19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 s="199"/>
      <c r="AW1280" s="199"/>
      <c r="AX1280" s="199"/>
      <c r="AY1280" s="199"/>
      <c r="AZ1280" s="199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 s="199"/>
      <c r="AW1281" s="199"/>
      <c r="AX1281" s="199"/>
      <c r="AY1281" s="199"/>
      <c r="AZ1281" s="199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 s="199"/>
      <c r="AW1282" s="199"/>
      <c r="AX1282" s="199"/>
      <c r="AY1282" s="199"/>
      <c r="AZ1282" s="199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 s="199"/>
      <c r="AW1283" s="199"/>
      <c r="AX1283" s="199"/>
      <c r="AY1283" s="199"/>
      <c r="AZ1283" s="199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 s="199"/>
      <c r="AW1284" s="199"/>
      <c r="AX1284" s="199"/>
      <c r="AY1284" s="199"/>
      <c r="AZ1284" s="199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 s="199"/>
      <c r="AW1285" s="199"/>
      <c r="AX1285" s="199"/>
      <c r="AY1285" s="199"/>
      <c r="AZ1285" s="199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 s="199"/>
      <c r="AW1286" s="199"/>
      <c r="AX1286" s="199"/>
      <c r="AY1286" s="199"/>
      <c r="AZ1286" s="199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 s="199"/>
      <c r="AW1287" s="199"/>
      <c r="AX1287" s="199"/>
      <c r="AY1287" s="199"/>
      <c r="AZ1287" s="199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 s="199"/>
      <c r="AW1288" s="199"/>
      <c r="AX1288" s="199"/>
      <c r="AY1288" s="199"/>
      <c r="AZ1288" s="199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 s="199"/>
      <c r="AW1289" s="199"/>
      <c r="AX1289" s="199"/>
      <c r="AY1289" s="199"/>
      <c r="AZ1289" s="19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 s="199"/>
      <c r="AW1290" s="199"/>
      <c r="AX1290" s="199"/>
      <c r="AY1290" s="199"/>
      <c r="AZ1290" s="199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 s="199"/>
      <c r="AW1291" s="199"/>
      <c r="AX1291" s="199"/>
      <c r="AY1291" s="199"/>
      <c r="AZ1291" s="199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 s="199"/>
      <c r="AW1292" s="199"/>
      <c r="AX1292" s="199"/>
      <c r="AY1292" s="199"/>
      <c r="AZ1292" s="199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 s="199"/>
      <c r="AW1293" s="199"/>
      <c r="AX1293" s="199"/>
      <c r="AY1293" s="199"/>
      <c r="AZ1293" s="199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 s="199"/>
      <c r="AW1294" s="199"/>
      <c r="AX1294" s="199"/>
      <c r="AY1294" s="199"/>
      <c r="AZ1294" s="199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 s="199"/>
      <c r="AW1295" s="199"/>
      <c r="AX1295" s="199"/>
      <c r="AY1295" s="199"/>
      <c r="AZ1295" s="199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 s="199"/>
      <c r="AW1296" s="199"/>
      <c r="AX1296" s="199"/>
      <c r="AY1296" s="199"/>
      <c r="AZ1296" s="199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 s="199"/>
      <c r="AW1297" s="199"/>
      <c r="AX1297" s="199"/>
      <c r="AY1297" s="199"/>
      <c r="AZ1297" s="199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 s="199"/>
      <c r="AW1298" s="199"/>
      <c r="AX1298" s="199"/>
      <c r="AY1298" s="199"/>
      <c r="AZ1298" s="199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 s="199"/>
      <c r="AW1299" s="199"/>
      <c r="AX1299" s="199"/>
      <c r="AY1299" s="199"/>
      <c r="AZ1299" s="1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 s="199"/>
      <c r="AW1300" s="199"/>
      <c r="AX1300" s="199"/>
      <c r="AY1300" s="199"/>
      <c r="AZ1300" s="199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 s="199"/>
      <c r="AW1301" s="199"/>
      <c r="AX1301" s="199"/>
      <c r="AY1301" s="199"/>
      <c r="AZ1301" s="199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 s="199"/>
      <c r="AW1302" s="199"/>
      <c r="AX1302" s="199"/>
      <c r="AY1302" s="199"/>
      <c r="AZ1302" s="199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 s="199"/>
      <c r="AW1303" s="199"/>
      <c r="AX1303" s="199"/>
      <c r="AY1303" s="199"/>
      <c r="AZ1303" s="199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 s="199"/>
      <c r="AW1304" s="199"/>
      <c r="AX1304" s="199"/>
      <c r="AY1304" s="199"/>
      <c r="AZ1304" s="199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 s="199"/>
      <c r="AW1305" s="199"/>
      <c r="AX1305" s="199"/>
      <c r="AY1305" s="199"/>
      <c r="AZ1305" s="199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 s="199"/>
      <c r="AW1306" s="199"/>
      <c r="AX1306" s="199"/>
      <c r="AY1306" s="199"/>
      <c r="AZ1306" s="199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 s="199"/>
      <c r="AW1307" s="199"/>
      <c r="AX1307" s="199"/>
      <c r="AY1307" s="199"/>
      <c r="AZ1307" s="199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 s="199"/>
      <c r="AW1308" s="199"/>
      <c r="AX1308" s="199"/>
      <c r="AY1308" s="199"/>
      <c r="AZ1308" s="199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 s="199"/>
      <c r="AW1309" s="199"/>
      <c r="AX1309" s="199"/>
      <c r="AY1309" s="199"/>
      <c r="AZ1309" s="19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 s="199"/>
      <c r="AW1310" s="199"/>
      <c r="AX1310" s="199"/>
      <c r="AY1310" s="199"/>
      <c r="AZ1310" s="199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 s="199"/>
      <c r="AW1311" s="199"/>
      <c r="AX1311" s="199"/>
      <c r="AY1311" s="199"/>
      <c r="AZ1311" s="199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 s="199"/>
      <c r="AW1312" s="199"/>
      <c r="AX1312" s="199"/>
      <c r="AY1312" s="199"/>
      <c r="AZ1312" s="199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 s="199"/>
      <c r="AW1313" s="199"/>
      <c r="AX1313" s="199"/>
      <c r="AY1313" s="199"/>
      <c r="AZ1313" s="199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 s="199"/>
      <c r="AW1314" s="199"/>
      <c r="AX1314" s="199"/>
      <c r="AY1314" s="199"/>
      <c r="AZ1314" s="199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 s="199"/>
      <c r="AW1315" s="199"/>
      <c r="AX1315" s="199"/>
      <c r="AY1315" s="199"/>
      <c r="AZ1315" s="199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 s="199"/>
      <c r="AW1316" s="199"/>
      <c r="AX1316" s="199"/>
      <c r="AY1316" s="199"/>
      <c r="AZ1316" s="199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 s="199"/>
      <c r="AW1317" s="199"/>
      <c r="AX1317" s="199"/>
      <c r="AY1317" s="199"/>
      <c r="AZ1317" s="199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 s="199"/>
      <c r="AW1318" s="199"/>
      <c r="AX1318" s="199"/>
      <c r="AY1318" s="199"/>
      <c r="AZ1318" s="199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 s="199"/>
      <c r="AW1319" s="199"/>
      <c r="AX1319" s="199"/>
      <c r="AY1319" s="199"/>
      <c r="AZ1319" s="19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 s="199"/>
      <c r="AW1320" s="199"/>
      <c r="AX1320" s="199"/>
      <c r="AY1320" s="199"/>
      <c r="AZ1320" s="199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 s="199"/>
      <c r="AW1321" s="199"/>
      <c r="AX1321" s="199"/>
      <c r="AY1321" s="199"/>
      <c r="AZ1321" s="199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 s="199"/>
      <c r="AW1322" s="199"/>
      <c r="AX1322" s="199"/>
      <c r="AY1322" s="199"/>
      <c r="AZ1322" s="199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 s="199"/>
      <c r="AW1323" s="199"/>
      <c r="AX1323" s="199"/>
      <c r="AY1323" s="199"/>
      <c r="AZ1323" s="199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 s="199"/>
      <c r="AW1324" s="199"/>
      <c r="AX1324" s="199"/>
      <c r="AY1324" s="199"/>
      <c r="AZ1324" s="199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 s="199"/>
      <c r="AW1325" s="199"/>
      <c r="AX1325" s="199"/>
      <c r="AY1325" s="199"/>
      <c r="AZ1325" s="199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 s="199"/>
      <c r="AW1326" s="199"/>
      <c r="AX1326" s="199"/>
      <c r="AY1326" s="199"/>
      <c r="AZ1326" s="199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 s="199"/>
      <c r="AW1327" s="199"/>
      <c r="AX1327" s="199"/>
      <c r="AY1327" s="199"/>
      <c r="AZ1327" s="199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 s="199"/>
      <c r="AW1328" s="199"/>
      <c r="AX1328" s="199"/>
      <c r="AY1328" s="199"/>
      <c r="AZ1328" s="199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 s="199"/>
      <c r="AW1329" s="199"/>
      <c r="AX1329" s="199"/>
      <c r="AY1329" s="199"/>
      <c r="AZ1329" s="19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 s="199"/>
      <c r="AW1330" s="199"/>
      <c r="AX1330" s="199"/>
      <c r="AY1330" s="199"/>
      <c r="AZ1330" s="199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 s="199"/>
      <c r="AW1331" s="199"/>
      <c r="AX1331" s="199"/>
      <c r="AY1331" s="199"/>
      <c r="AZ1331" s="199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 s="199"/>
      <c r="AW1332" s="199"/>
      <c r="AX1332" s="199"/>
      <c r="AY1332" s="199"/>
      <c r="AZ1332" s="199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 s="199"/>
      <c r="AW1333" s="199"/>
      <c r="AX1333" s="199"/>
      <c r="AY1333" s="199"/>
      <c r="AZ1333" s="199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 s="199"/>
      <c r="AW1334" s="199"/>
      <c r="AX1334" s="199"/>
      <c r="AY1334" s="199"/>
      <c r="AZ1334" s="199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 s="199"/>
      <c r="AW1335" s="199"/>
      <c r="AX1335" s="199"/>
      <c r="AY1335" s="199"/>
      <c r="AZ1335" s="199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 s="199"/>
      <c r="AW1336" s="199"/>
      <c r="AX1336" s="199"/>
      <c r="AY1336" s="199"/>
      <c r="AZ1336" s="199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 s="199"/>
      <c r="AW1337" s="199"/>
      <c r="AX1337" s="199"/>
      <c r="AY1337" s="199"/>
      <c r="AZ1337" s="199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 s="199"/>
      <c r="AW1338" s="199"/>
      <c r="AX1338" s="199"/>
      <c r="AY1338" s="199"/>
      <c r="AZ1338" s="199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 s="199"/>
      <c r="AW1339" s="199"/>
      <c r="AX1339" s="199"/>
      <c r="AY1339" s="199"/>
      <c r="AZ1339" s="19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 s="199"/>
      <c r="AW1340" s="199"/>
      <c r="AX1340" s="199"/>
      <c r="AY1340" s="199"/>
      <c r="AZ1340" s="199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 s="199"/>
      <c r="AW1341" s="199"/>
      <c r="AX1341" s="199"/>
      <c r="AY1341" s="199"/>
      <c r="AZ1341" s="199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 s="199"/>
      <c r="AW1342" s="199"/>
      <c r="AX1342" s="199"/>
      <c r="AY1342" s="199"/>
      <c r="AZ1342" s="199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 s="199"/>
      <c r="AW1343" s="199"/>
      <c r="AX1343" s="199"/>
      <c r="AY1343" s="199"/>
      <c r="AZ1343" s="199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 s="199"/>
      <c r="AW1344" s="199"/>
      <c r="AX1344" s="199"/>
      <c r="AY1344" s="199"/>
      <c r="AZ1344" s="199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 s="199"/>
      <c r="AW1345" s="199"/>
      <c r="AX1345" s="199"/>
      <c r="AY1345" s="199"/>
      <c r="AZ1345" s="199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 s="199"/>
      <c r="AW1346" s="199"/>
      <c r="AX1346" s="199"/>
      <c r="AY1346" s="199"/>
      <c r="AZ1346" s="199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 s="199"/>
      <c r="AW1347" s="199"/>
      <c r="AX1347" s="199"/>
      <c r="AY1347" s="199"/>
      <c r="AZ1347" s="199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 s="199"/>
      <c r="AW1348" s="199"/>
      <c r="AX1348" s="199"/>
      <c r="AY1348" s="199"/>
      <c r="AZ1348" s="199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 s="199"/>
      <c r="AW1349" s="199"/>
      <c r="AX1349" s="199"/>
      <c r="AY1349" s="199"/>
      <c r="AZ1349" s="19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 s="199"/>
      <c r="AW1350" s="199"/>
      <c r="AX1350" s="199"/>
      <c r="AY1350" s="199"/>
      <c r="AZ1350" s="199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 s="199"/>
      <c r="AW1351" s="199"/>
      <c r="AX1351" s="199"/>
      <c r="AY1351" s="199"/>
      <c r="AZ1351" s="199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 s="199"/>
      <c r="AW1352" s="199"/>
      <c r="AX1352" s="199"/>
      <c r="AY1352" s="199"/>
      <c r="AZ1352" s="199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 s="199"/>
      <c r="AW1353" s="199"/>
      <c r="AX1353" s="199"/>
      <c r="AY1353" s="199"/>
      <c r="AZ1353" s="199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 s="199"/>
      <c r="AW1354" s="199"/>
      <c r="AX1354" s="199"/>
      <c r="AY1354" s="199"/>
      <c r="AZ1354" s="199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 s="199"/>
      <c r="AW1355" s="199"/>
      <c r="AX1355" s="199"/>
      <c r="AY1355" s="199"/>
      <c r="AZ1355" s="199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 s="199"/>
      <c r="AW1356" s="199"/>
      <c r="AX1356" s="199"/>
      <c r="AY1356" s="199"/>
      <c r="AZ1356" s="199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 s="199"/>
      <c r="AW1357" s="199"/>
      <c r="AX1357" s="199"/>
      <c r="AY1357" s="199"/>
      <c r="AZ1357" s="199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 s="199"/>
      <c r="AW1358" s="199"/>
      <c r="AX1358" s="199"/>
      <c r="AY1358" s="199"/>
      <c r="AZ1358" s="199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 s="199"/>
      <c r="AW1359" s="199"/>
      <c r="AX1359" s="199"/>
      <c r="AY1359" s="199"/>
      <c r="AZ1359" s="19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 s="199"/>
      <c r="AW1360" s="199"/>
      <c r="AX1360" s="199"/>
      <c r="AY1360" s="199"/>
      <c r="AZ1360" s="199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 s="199"/>
      <c r="AW1361" s="199"/>
      <c r="AX1361" s="199"/>
      <c r="AY1361" s="199"/>
      <c r="AZ1361" s="199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 s="199"/>
      <c r="AW1362" s="199"/>
      <c r="AX1362" s="199"/>
      <c r="AY1362" s="199"/>
      <c r="AZ1362" s="199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 s="199"/>
      <c r="AW1363" s="199"/>
      <c r="AX1363" s="199"/>
      <c r="AY1363" s="199"/>
      <c r="AZ1363" s="199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 s="199"/>
      <c r="AW1364" s="199"/>
      <c r="AX1364" s="199"/>
      <c r="AY1364" s="199"/>
      <c r="AZ1364" s="199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 s="199"/>
      <c r="AW1365" s="199"/>
      <c r="AX1365" s="199"/>
      <c r="AY1365" s="199"/>
      <c r="AZ1365" s="199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 s="199"/>
      <c r="AW1366" s="199"/>
      <c r="AX1366" s="199"/>
      <c r="AY1366" s="199"/>
      <c r="AZ1366" s="199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 s="199"/>
      <c r="AW1367" s="199"/>
      <c r="AX1367" s="199"/>
      <c r="AY1367" s="199"/>
      <c r="AZ1367" s="199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 s="199"/>
      <c r="AW1368" s="199"/>
      <c r="AX1368" s="199"/>
      <c r="AY1368" s="199"/>
      <c r="AZ1368" s="199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 s="199"/>
      <c r="AW1369" s="199"/>
      <c r="AX1369" s="199"/>
      <c r="AY1369" s="199"/>
      <c r="AZ1369" s="19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 s="199"/>
      <c r="AW1370" s="199"/>
      <c r="AX1370" s="199"/>
      <c r="AY1370" s="199"/>
      <c r="AZ1370" s="199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 s="199"/>
      <c r="AW1371" s="199"/>
      <c r="AX1371" s="199"/>
      <c r="AY1371" s="199"/>
      <c r="AZ1371" s="199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 s="199"/>
      <c r="AW1372" s="199"/>
      <c r="AX1372" s="199"/>
      <c r="AY1372" s="199"/>
      <c r="AZ1372" s="199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 s="199"/>
      <c r="AW1373" s="199"/>
      <c r="AX1373" s="199"/>
      <c r="AY1373" s="199"/>
      <c r="AZ1373" s="199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 s="199"/>
      <c r="AW1374" s="199"/>
      <c r="AX1374" s="199"/>
      <c r="AY1374" s="199"/>
      <c r="AZ1374" s="199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 s="199"/>
      <c r="AW1375" s="199"/>
      <c r="AX1375" s="199"/>
      <c r="AY1375" s="199"/>
      <c r="AZ1375" s="199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 s="199"/>
      <c r="AW1376" s="199"/>
      <c r="AX1376" s="199"/>
      <c r="AY1376" s="199"/>
      <c r="AZ1376" s="199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 s="199"/>
      <c r="AW1377" s="199"/>
      <c r="AX1377" s="199"/>
      <c r="AY1377" s="199"/>
      <c r="AZ1377" s="199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 s="199"/>
      <c r="AW1378" s="199"/>
      <c r="AX1378" s="199"/>
      <c r="AY1378" s="199"/>
      <c r="AZ1378" s="199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 s="199"/>
      <c r="AW1379" s="199"/>
      <c r="AX1379" s="199"/>
      <c r="AY1379" s="199"/>
      <c r="AZ1379" s="19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 s="199"/>
      <c r="AW1380" s="199"/>
      <c r="AX1380" s="199"/>
      <c r="AY1380" s="199"/>
      <c r="AZ1380" s="199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 s="199"/>
      <c r="AW1381" s="199"/>
      <c r="AX1381" s="199"/>
      <c r="AY1381" s="199"/>
      <c r="AZ1381" s="199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 s="199"/>
      <c r="AW1382" s="199"/>
      <c r="AX1382" s="199"/>
      <c r="AY1382" s="199"/>
      <c r="AZ1382" s="199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 s="199"/>
      <c r="AW1383" s="199"/>
      <c r="AX1383" s="199"/>
      <c r="AY1383" s="199"/>
      <c r="AZ1383" s="199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 s="199"/>
      <c r="AW1384" s="199"/>
      <c r="AX1384" s="199"/>
      <c r="AY1384" s="199"/>
      <c r="AZ1384" s="199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 s="199"/>
      <c r="AW1385" s="199"/>
      <c r="AX1385" s="199"/>
      <c r="AY1385" s="199"/>
      <c r="AZ1385" s="199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 s="199"/>
      <c r="AW1386" s="199"/>
      <c r="AX1386" s="199"/>
      <c r="AY1386" s="199"/>
      <c r="AZ1386" s="199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 s="199"/>
      <c r="AW1387" s="199"/>
      <c r="AX1387" s="199"/>
      <c r="AY1387" s="199"/>
      <c r="AZ1387" s="199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 s="199"/>
      <c r="AW1388" s="199"/>
      <c r="AX1388" s="199"/>
      <c r="AY1388" s="199"/>
      <c r="AZ1388" s="199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 s="199"/>
      <c r="AW1389" s="199"/>
      <c r="AX1389" s="199"/>
      <c r="AY1389" s="199"/>
      <c r="AZ1389" s="19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 s="199"/>
      <c r="AW1390" s="199"/>
      <c r="AX1390" s="199"/>
      <c r="AY1390" s="199"/>
      <c r="AZ1390" s="199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 s="199"/>
      <c r="AW1391" s="199"/>
      <c r="AX1391" s="199"/>
      <c r="AY1391" s="199"/>
      <c r="AZ1391" s="199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 s="199"/>
      <c r="AW1392" s="199"/>
      <c r="AX1392" s="199"/>
      <c r="AY1392" s="199"/>
      <c r="AZ1392" s="199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 s="199"/>
      <c r="AW1393" s="199"/>
      <c r="AX1393" s="199"/>
      <c r="AY1393" s="199"/>
      <c r="AZ1393" s="199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 s="199"/>
      <c r="AW1394" s="199"/>
      <c r="AX1394" s="199"/>
      <c r="AY1394" s="199"/>
      <c r="AZ1394" s="199"/>
      <c r="BA1394"/>
      <c r="BB1394"/>
      <c r="BC1394"/>
      <c r="BD1394"/>
      <c r="BE1394"/>
      <c r="BF1394"/>
      <c r="BG1394"/>
    </row>
    <row r="1395" spans="10:59" ht="12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V1395" s="199"/>
      <c r="AW1395" s="199"/>
      <c r="AX1395" s="199"/>
      <c r="AY1395" s="199"/>
      <c r="AZ1395" s="199"/>
      <c r="BA1395"/>
      <c r="BB1395"/>
      <c r="BC1395"/>
      <c r="BD1395"/>
      <c r="BE1395"/>
      <c r="BF1395"/>
      <c r="BG1395"/>
    </row>
    <row r="1396" spans="10:59" ht="12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V1396" s="199"/>
      <c r="AW1396" s="199"/>
      <c r="AX1396" s="199"/>
      <c r="AY1396" s="199"/>
      <c r="AZ1396" s="199"/>
      <c r="BA1396"/>
      <c r="BB1396"/>
      <c r="BC1396"/>
      <c r="BD1396"/>
      <c r="BE1396"/>
      <c r="BF1396"/>
      <c r="BG1396"/>
    </row>
    <row r="1397" spans="10:59" ht="12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V1397" s="199"/>
      <c r="AW1397" s="199"/>
      <c r="AX1397" s="199"/>
      <c r="AY1397" s="199"/>
      <c r="AZ1397" s="199"/>
      <c r="BA1397"/>
      <c r="BB1397"/>
      <c r="BC1397"/>
      <c r="BD1397"/>
      <c r="BE1397"/>
      <c r="BF1397"/>
      <c r="BG1397"/>
    </row>
    <row r="1398" spans="10:59" ht="12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V1398" s="199"/>
      <c r="AW1398" s="199"/>
      <c r="AX1398" s="199"/>
      <c r="AY1398" s="199"/>
      <c r="AZ1398" s="199"/>
      <c r="BA1398"/>
      <c r="BB1398"/>
      <c r="BC1398"/>
      <c r="BD1398"/>
      <c r="BE1398"/>
      <c r="BF1398"/>
      <c r="BG1398"/>
    </row>
    <row r="1399" spans="10:59" ht="12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V1399" s="199"/>
      <c r="AW1399" s="199"/>
      <c r="AX1399" s="199"/>
      <c r="AY1399" s="199"/>
      <c r="AZ1399" s="199"/>
      <c r="BA1399"/>
      <c r="BB1399"/>
      <c r="BC1399"/>
      <c r="BD1399"/>
      <c r="BE1399"/>
      <c r="BF1399"/>
      <c r="BG1399"/>
    </row>
    <row r="1400" spans="10:59" ht="12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V1400" s="199"/>
      <c r="AW1400" s="199"/>
      <c r="AX1400" s="199"/>
      <c r="AY1400" s="199"/>
      <c r="AZ1400" s="199"/>
      <c r="BA1400"/>
      <c r="BB1400"/>
      <c r="BC1400"/>
      <c r="BD1400"/>
      <c r="BE1400"/>
      <c r="BF1400"/>
      <c r="BG1400"/>
    </row>
    <row r="1401" spans="10:59" ht="12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V1401" s="199"/>
      <c r="AW1401" s="199"/>
      <c r="AX1401" s="199"/>
      <c r="AY1401" s="199"/>
      <c r="AZ1401" s="199"/>
      <c r="BA1401"/>
      <c r="BB1401"/>
      <c r="BC1401"/>
      <c r="BD1401"/>
      <c r="BE1401"/>
      <c r="BF1401"/>
      <c r="BG1401"/>
    </row>
    <row r="1402" spans="10:59" ht="12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V1402" s="199"/>
      <c r="AW1402" s="199"/>
      <c r="AX1402" s="199"/>
      <c r="AY1402" s="199"/>
      <c r="AZ1402" s="199"/>
      <c r="BA1402"/>
      <c r="BB1402"/>
      <c r="BC1402"/>
      <c r="BD1402"/>
      <c r="BE1402"/>
      <c r="BF1402"/>
      <c r="BG1402"/>
    </row>
    <row r="1403" spans="10:59" ht="12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V1403" s="199"/>
      <c r="AW1403" s="199"/>
      <c r="AX1403" s="199"/>
      <c r="AY1403" s="199"/>
      <c r="AZ1403" s="199"/>
      <c r="BA1403"/>
      <c r="BB1403"/>
      <c r="BC1403"/>
      <c r="BD1403"/>
      <c r="BE1403"/>
      <c r="BF1403"/>
      <c r="BG1403"/>
    </row>
    <row r="1404" spans="10:59" ht="12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V1404" s="199"/>
      <c r="AW1404" s="199"/>
      <c r="AX1404" s="199"/>
      <c r="AY1404" s="199"/>
      <c r="AZ1404" s="199"/>
      <c r="BA1404"/>
      <c r="BB1404"/>
      <c r="BC1404"/>
      <c r="BD1404"/>
      <c r="BE1404"/>
      <c r="BF1404"/>
      <c r="BG1404"/>
    </row>
    <row r="1405" spans="10:59" ht="12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V1405" s="199"/>
      <c r="AW1405" s="199"/>
      <c r="AX1405" s="199"/>
      <c r="AY1405" s="199"/>
      <c r="AZ1405" s="199"/>
      <c r="BA1405"/>
      <c r="BB1405"/>
      <c r="BC1405"/>
      <c r="BD1405"/>
      <c r="BE1405"/>
      <c r="BF1405"/>
      <c r="BG1405"/>
    </row>
    <row r="1406" spans="10:59" ht="12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V1406" s="199"/>
      <c r="AW1406" s="199"/>
      <c r="AX1406" s="199"/>
      <c r="AY1406" s="199"/>
      <c r="AZ1406" s="199"/>
      <c r="BA1406"/>
      <c r="BB1406"/>
      <c r="BC1406"/>
      <c r="BD1406"/>
      <c r="BE1406"/>
      <c r="BF1406"/>
      <c r="BG1406"/>
    </row>
    <row r="1407" spans="10:59" ht="12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V1407" s="199"/>
      <c r="AW1407" s="199"/>
      <c r="AX1407" s="199"/>
      <c r="AY1407" s="199"/>
      <c r="AZ1407" s="199"/>
      <c r="BA1407"/>
      <c r="BB1407"/>
      <c r="BC1407"/>
      <c r="BD1407"/>
      <c r="BE1407"/>
      <c r="BF1407"/>
      <c r="BG1407"/>
    </row>
    <row r="1408" spans="10:59" ht="12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V1408" s="199"/>
      <c r="AW1408" s="199"/>
      <c r="AX1408" s="199"/>
      <c r="AY1408" s="199"/>
      <c r="AZ1408" s="199"/>
      <c r="BA1408"/>
      <c r="BB1408"/>
      <c r="BC1408"/>
      <c r="BD1408"/>
      <c r="BE1408"/>
      <c r="BF1408"/>
      <c r="BG1408"/>
    </row>
    <row r="1409" spans="10:59" ht="12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V1409" s="199"/>
      <c r="AW1409" s="199"/>
      <c r="AX1409" s="199"/>
      <c r="AY1409" s="199"/>
      <c r="AZ1409" s="199"/>
      <c r="BA1409"/>
      <c r="BB1409"/>
      <c r="BC1409"/>
      <c r="BD1409"/>
      <c r="BE1409"/>
      <c r="BF1409"/>
      <c r="BG1409"/>
    </row>
    <row r="1410" spans="10:59" ht="12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V1410" s="199"/>
      <c r="AW1410" s="199"/>
      <c r="AX1410" s="199"/>
      <c r="AY1410" s="199"/>
      <c r="AZ1410" s="199"/>
      <c r="BA1410"/>
      <c r="BB1410"/>
      <c r="BC1410"/>
      <c r="BD1410"/>
      <c r="BE1410"/>
      <c r="BF1410"/>
      <c r="BG1410"/>
    </row>
    <row r="1411" spans="10:59" ht="12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V1411" s="199"/>
      <c r="AW1411" s="199"/>
      <c r="AX1411" s="199"/>
      <c r="AY1411" s="199"/>
      <c r="AZ1411" s="199"/>
      <c r="BA1411"/>
      <c r="BB1411"/>
      <c r="BC1411"/>
      <c r="BD1411"/>
      <c r="BE1411"/>
      <c r="BF1411"/>
      <c r="BG1411"/>
    </row>
    <row r="1412" spans="10:59" ht="12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V1412" s="199"/>
      <c r="AW1412" s="199"/>
      <c r="AX1412" s="199"/>
      <c r="AY1412" s="199"/>
      <c r="AZ1412" s="199"/>
      <c r="BA1412"/>
      <c r="BB1412"/>
      <c r="BC1412"/>
      <c r="BD1412"/>
      <c r="BE1412"/>
      <c r="BF1412"/>
      <c r="BG1412"/>
    </row>
    <row r="1413" spans="10:59" ht="12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V1413" s="199"/>
      <c r="AW1413" s="199"/>
      <c r="AX1413" s="199"/>
      <c r="AY1413" s="199"/>
      <c r="AZ1413" s="199"/>
      <c r="BA1413"/>
      <c r="BB1413"/>
      <c r="BC1413"/>
      <c r="BD1413"/>
      <c r="BE1413"/>
      <c r="BF1413"/>
      <c r="BG1413"/>
    </row>
    <row r="1414" spans="10:59" ht="12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V1414" s="199"/>
      <c r="AW1414" s="199"/>
      <c r="AX1414" s="199"/>
      <c r="AY1414" s="199"/>
      <c r="AZ1414" s="199"/>
      <c r="BA1414"/>
      <c r="BB1414"/>
      <c r="BC1414"/>
      <c r="BD1414"/>
      <c r="BE1414"/>
      <c r="BF1414"/>
      <c r="BG1414"/>
    </row>
    <row r="1415" spans="10:59" ht="12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V1415" s="199"/>
      <c r="AW1415" s="199"/>
      <c r="AX1415" s="199"/>
      <c r="AY1415" s="199"/>
      <c r="AZ1415" s="199"/>
      <c r="BA1415"/>
      <c r="BB1415"/>
      <c r="BC1415"/>
      <c r="BD1415"/>
      <c r="BE1415"/>
      <c r="BF1415"/>
      <c r="BG1415"/>
    </row>
    <row r="1416" spans="10:59" ht="12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V1416" s="199"/>
      <c r="AW1416" s="199"/>
      <c r="AX1416" s="199"/>
      <c r="AY1416" s="199"/>
      <c r="AZ1416" s="199"/>
      <c r="BA1416"/>
      <c r="BB1416"/>
      <c r="BC1416"/>
      <c r="BD1416"/>
      <c r="BE1416"/>
      <c r="BF1416"/>
      <c r="BG1416"/>
    </row>
    <row r="1417" spans="10:59" ht="12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V1417" s="199"/>
      <c r="AW1417" s="199"/>
      <c r="AX1417" s="199"/>
      <c r="AY1417" s="199"/>
      <c r="AZ1417" s="199"/>
      <c r="BA1417"/>
      <c r="BB1417"/>
      <c r="BC1417"/>
      <c r="BD1417"/>
      <c r="BE1417"/>
      <c r="BF1417"/>
      <c r="BG1417"/>
    </row>
    <row r="1418" spans="10:59" ht="12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V1418" s="199"/>
      <c r="AW1418" s="199"/>
      <c r="AX1418" s="199"/>
      <c r="AY1418" s="199"/>
      <c r="AZ1418" s="199"/>
      <c r="BA1418"/>
      <c r="BB1418"/>
      <c r="BC1418"/>
      <c r="BD1418"/>
      <c r="BE1418"/>
      <c r="BF1418"/>
      <c r="BG1418"/>
    </row>
    <row r="1419" spans="10:59" ht="12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V1419" s="199"/>
      <c r="AW1419" s="199"/>
      <c r="AX1419" s="199"/>
      <c r="AY1419" s="199"/>
      <c r="AZ1419" s="199"/>
      <c r="BA1419"/>
      <c r="BB1419"/>
      <c r="BC1419"/>
      <c r="BD1419"/>
      <c r="BE1419"/>
      <c r="BF1419"/>
      <c r="BG1419"/>
    </row>
    <row r="1420" spans="10:59" ht="12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V1420" s="199"/>
      <c r="AW1420" s="199"/>
      <c r="AX1420" s="199"/>
      <c r="AY1420" s="199"/>
      <c r="AZ1420" s="199"/>
      <c r="BA1420"/>
      <c r="BB1420"/>
      <c r="BC1420"/>
      <c r="BD1420"/>
      <c r="BE1420"/>
      <c r="BF1420"/>
      <c r="BG1420"/>
    </row>
    <row r="1421" spans="10:59" ht="12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V1421" s="199"/>
      <c r="AW1421" s="199"/>
      <c r="AX1421" s="199"/>
      <c r="AY1421" s="199"/>
      <c r="AZ1421" s="199"/>
      <c r="BA1421"/>
      <c r="BB1421"/>
      <c r="BC1421"/>
      <c r="BD1421"/>
      <c r="BE1421"/>
      <c r="BF1421"/>
      <c r="BG1421"/>
    </row>
    <row r="1422" spans="10:59" ht="12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V1422" s="199"/>
      <c r="AW1422" s="199"/>
      <c r="AX1422" s="199"/>
      <c r="AY1422" s="199"/>
      <c r="AZ1422" s="199"/>
      <c r="BA1422"/>
      <c r="BB1422"/>
      <c r="BC1422"/>
      <c r="BD1422"/>
      <c r="BE1422"/>
      <c r="BF1422"/>
      <c r="BG1422"/>
    </row>
    <row r="1423" spans="10:59" ht="12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V1423" s="199"/>
      <c r="AW1423" s="199"/>
      <c r="AX1423" s="199"/>
      <c r="AY1423" s="199"/>
      <c r="AZ1423" s="199"/>
      <c r="BA1423"/>
      <c r="BB1423"/>
      <c r="BC1423"/>
      <c r="BD1423"/>
      <c r="BE1423"/>
      <c r="BF1423"/>
      <c r="BG1423"/>
    </row>
    <row r="1424" spans="10:59" ht="12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V1424" s="199"/>
      <c r="AW1424" s="199"/>
      <c r="AX1424" s="199"/>
      <c r="AY1424" s="199"/>
      <c r="AZ1424" s="199"/>
      <c r="BA1424"/>
      <c r="BB1424"/>
      <c r="BC1424"/>
      <c r="BD1424"/>
      <c r="BE1424"/>
      <c r="BF1424"/>
      <c r="BG1424"/>
    </row>
    <row r="1425" spans="10:59" ht="12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V1425" s="199"/>
      <c r="AW1425" s="199"/>
      <c r="AX1425" s="199"/>
      <c r="AY1425" s="199"/>
      <c r="AZ1425" s="199"/>
      <c r="BA1425"/>
      <c r="BB1425"/>
      <c r="BC1425"/>
      <c r="BD1425"/>
      <c r="BE1425"/>
      <c r="BF1425"/>
      <c r="BG1425"/>
    </row>
    <row r="1426" spans="10:59" ht="12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V1426" s="199"/>
      <c r="AW1426" s="199"/>
      <c r="AX1426" s="199"/>
      <c r="AY1426" s="199"/>
      <c r="AZ1426" s="199"/>
      <c r="BA1426"/>
      <c r="BB1426"/>
      <c r="BC1426"/>
      <c r="BD1426"/>
      <c r="BE1426"/>
      <c r="BF1426"/>
      <c r="BG1426"/>
    </row>
    <row r="1427" spans="10:59" ht="12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V1427" s="199"/>
      <c r="AW1427" s="199"/>
      <c r="AX1427" s="199"/>
      <c r="AY1427" s="199"/>
      <c r="AZ1427" s="199"/>
      <c r="BA1427"/>
      <c r="BB1427"/>
      <c r="BC1427"/>
      <c r="BD1427"/>
      <c r="BE1427"/>
      <c r="BF1427"/>
      <c r="BG1427"/>
    </row>
    <row r="1428" spans="10:59" ht="12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V1428" s="199"/>
      <c r="AW1428" s="199"/>
      <c r="AX1428" s="199"/>
      <c r="AY1428" s="199"/>
      <c r="AZ1428" s="199"/>
      <c r="BA1428"/>
      <c r="BB1428"/>
      <c r="BC1428"/>
      <c r="BD1428"/>
      <c r="BE1428"/>
      <c r="BF1428"/>
      <c r="BG1428"/>
    </row>
    <row r="1429" spans="10:59" ht="12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V1429" s="199"/>
      <c r="AW1429" s="199"/>
      <c r="AX1429" s="199"/>
      <c r="AY1429" s="199"/>
      <c r="AZ1429" s="199"/>
      <c r="BA1429"/>
      <c r="BB1429"/>
      <c r="BC1429"/>
      <c r="BD1429"/>
      <c r="BE1429"/>
      <c r="BF1429"/>
      <c r="BG1429"/>
    </row>
    <row r="1430" spans="10:59" ht="12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V1430" s="199"/>
      <c r="AW1430" s="199"/>
      <c r="AX1430" s="199"/>
      <c r="AY1430" s="199"/>
      <c r="AZ1430" s="199"/>
      <c r="BA1430"/>
      <c r="BB1430"/>
      <c r="BC1430"/>
      <c r="BD1430"/>
      <c r="BE1430"/>
      <c r="BF1430"/>
      <c r="BG1430"/>
    </row>
    <row r="1431" spans="10:59" ht="12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V1431" s="199"/>
      <c r="AW1431" s="199"/>
      <c r="AX1431" s="199"/>
      <c r="AY1431" s="199"/>
      <c r="AZ1431" s="199"/>
      <c r="BA1431"/>
      <c r="BB1431"/>
      <c r="BC1431"/>
      <c r="BD1431"/>
      <c r="BE1431"/>
      <c r="BF1431"/>
      <c r="BG1431"/>
    </row>
    <row r="1432" spans="10:59" ht="12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V1432" s="199"/>
      <c r="AW1432" s="199"/>
      <c r="AX1432" s="199"/>
      <c r="AY1432" s="199"/>
      <c r="AZ1432" s="199"/>
      <c r="BA1432"/>
      <c r="BB1432"/>
      <c r="BC1432"/>
      <c r="BD1432"/>
      <c r="BE1432"/>
      <c r="BF1432"/>
      <c r="BG1432"/>
    </row>
    <row r="1433" spans="10:59" ht="12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V1433" s="199"/>
      <c r="AW1433" s="199"/>
      <c r="AX1433" s="199"/>
      <c r="AY1433" s="199"/>
      <c r="AZ1433" s="199"/>
      <c r="BA1433"/>
      <c r="BB1433"/>
      <c r="BC1433"/>
      <c r="BD1433"/>
      <c r="BE1433"/>
      <c r="BF1433"/>
      <c r="BG1433"/>
    </row>
    <row r="1434" spans="10:59" ht="12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V1434" s="199"/>
      <c r="AW1434" s="199"/>
      <c r="AX1434" s="199"/>
      <c r="AY1434" s="199"/>
      <c r="AZ1434" s="199"/>
      <c r="BA1434"/>
      <c r="BB1434"/>
      <c r="BC1434"/>
      <c r="BD1434"/>
      <c r="BE1434"/>
      <c r="BF1434"/>
      <c r="BG1434"/>
    </row>
    <row r="1435" spans="10:59" ht="12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V1435" s="199"/>
      <c r="AW1435" s="199"/>
      <c r="AX1435" s="199"/>
      <c r="AY1435" s="199"/>
      <c r="AZ1435" s="199"/>
      <c r="BA1435"/>
      <c r="BB1435"/>
      <c r="BC1435"/>
      <c r="BD1435"/>
      <c r="BE1435"/>
      <c r="BF1435"/>
      <c r="BG1435"/>
    </row>
    <row r="1436" spans="10:59" ht="12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V1436" s="199"/>
      <c r="AW1436" s="199"/>
      <c r="AX1436" s="199"/>
      <c r="AY1436" s="199"/>
      <c r="AZ1436" s="199"/>
      <c r="BA1436"/>
      <c r="BB1436"/>
      <c r="BC1436"/>
      <c r="BD1436"/>
      <c r="BE1436"/>
      <c r="BF1436"/>
      <c r="BG1436"/>
    </row>
    <row r="1437" spans="10:59" ht="12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V1437" s="199"/>
      <c r="AW1437" s="199"/>
      <c r="AX1437" s="199"/>
      <c r="AY1437" s="199"/>
      <c r="AZ1437" s="199"/>
      <c r="BA1437"/>
      <c r="BB1437"/>
      <c r="BC1437"/>
      <c r="BD1437"/>
      <c r="BE1437"/>
      <c r="BF1437"/>
      <c r="BG1437"/>
    </row>
    <row r="1438" spans="10:59" ht="12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V1438" s="199"/>
      <c r="AW1438" s="199"/>
      <c r="AX1438" s="199"/>
      <c r="AY1438" s="199"/>
      <c r="AZ1438" s="199"/>
      <c r="BA1438"/>
      <c r="BB1438"/>
      <c r="BC1438"/>
      <c r="BD1438"/>
      <c r="BE1438"/>
      <c r="BF1438"/>
      <c r="BG1438"/>
    </row>
    <row r="1439" spans="10:59" ht="12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V1439" s="199"/>
      <c r="AW1439" s="199"/>
      <c r="AX1439" s="199"/>
      <c r="AY1439" s="199"/>
      <c r="AZ1439" s="199"/>
      <c r="BA1439"/>
      <c r="BB1439"/>
      <c r="BC1439"/>
      <c r="BD1439"/>
      <c r="BE1439"/>
      <c r="BF1439"/>
      <c r="BG1439"/>
    </row>
    <row r="1440" spans="10:59" ht="12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V1440" s="199"/>
      <c r="AW1440" s="199"/>
      <c r="AX1440" s="199"/>
      <c r="AY1440" s="199"/>
      <c r="AZ1440" s="199"/>
      <c r="BA1440"/>
      <c r="BB1440"/>
      <c r="BC1440"/>
      <c r="BD1440"/>
      <c r="BE1440"/>
      <c r="BF1440"/>
      <c r="BG1440"/>
    </row>
    <row r="1441" spans="10:59" ht="12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V1441" s="199"/>
      <c r="AW1441" s="199"/>
      <c r="AX1441" s="199"/>
      <c r="AY1441" s="199"/>
      <c r="AZ1441" s="199"/>
      <c r="BA1441"/>
      <c r="BB1441"/>
      <c r="BC1441"/>
      <c r="BD1441"/>
      <c r="BE1441"/>
      <c r="BF1441"/>
      <c r="BG1441"/>
    </row>
    <row r="1442" spans="10:59" ht="12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V1442" s="199"/>
      <c r="AW1442" s="199"/>
      <c r="AX1442" s="199"/>
      <c r="AY1442" s="199"/>
      <c r="AZ1442" s="199"/>
      <c r="BA1442"/>
      <c r="BB1442"/>
      <c r="BC1442"/>
      <c r="BD1442"/>
      <c r="BE1442"/>
      <c r="BF1442"/>
      <c r="BG1442"/>
    </row>
    <row r="1443" spans="10:59" ht="12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V1443" s="199"/>
      <c r="AW1443" s="199"/>
      <c r="AX1443" s="199"/>
      <c r="AY1443" s="199"/>
      <c r="AZ1443" s="199"/>
      <c r="BA1443"/>
      <c r="BB1443"/>
      <c r="BC1443"/>
      <c r="BD1443"/>
      <c r="BE1443"/>
      <c r="BF1443"/>
      <c r="BG1443"/>
    </row>
    <row r="1444" spans="10:59" ht="12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V1444" s="199"/>
      <c r="AW1444" s="199"/>
      <c r="AX1444" s="199"/>
      <c r="AY1444" s="199"/>
      <c r="AZ1444" s="199"/>
      <c r="BA1444"/>
      <c r="BB1444"/>
      <c r="BC1444"/>
      <c r="BD1444"/>
      <c r="BE1444"/>
      <c r="BF1444"/>
      <c r="BG1444"/>
    </row>
    <row r="1445" spans="10:59" ht="12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V1445" s="199"/>
      <c r="AW1445" s="199"/>
      <c r="AX1445" s="199"/>
      <c r="AY1445" s="199"/>
      <c r="AZ1445" s="199"/>
      <c r="BA1445"/>
      <c r="BB1445"/>
      <c r="BC1445"/>
      <c r="BD1445"/>
      <c r="BE1445"/>
      <c r="BF1445"/>
      <c r="BG1445"/>
    </row>
    <row r="1446" spans="10:59" ht="12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V1446" s="199"/>
      <c r="AW1446" s="199"/>
      <c r="AX1446" s="199"/>
      <c r="AY1446" s="199"/>
      <c r="AZ1446" s="199"/>
      <c r="BA1446"/>
      <c r="BB1446"/>
      <c r="BC1446"/>
      <c r="BD1446"/>
      <c r="BE1446"/>
      <c r="BF1446"/>
      <c r="BG1446"/>
    </row>
    <row r="1447" spans="10:59" ht="12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V1447" s="199"/>
      <c r="AW1447" s="199"/>
      <c r="AX1447" s="199"/>
      <c r="AY1447" s="199"/>
      <c r="AZ1447" s="199"/>
      <c r="BA1447"/>
      <c r="BB1447"/>
      <c r="BC1447"/>
      <c r="BD1447"/>
      <c r="BE1447"/>
      <c r="BF1447"/>
      <c r="BG1447"/>
    </row>
    <row r="1448" spans="10:59" ht="12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V1448" s="199"/>
      <c r="AW1448" s="199"/>
      <c r="AX1448" s="199"/>
      <c r="AY1448" s="199"/>
      <c r="AZ1448" s="199"/>
      <c r="BA1448"/>
      <c r="BB1448"/>
      <c r="BC1448"/>
      <c r="BD1448"/>
      <c r="BE1448"/>
      <c r="BF1448"/>
      <c r="BG1448"/>
    </row>
    <row r="1449" spans="10:59" ht="12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V1449" s="199"/>
      <c r="AW1449" s="199"/>
      <c r="AX1449" s="199"/>
      <c r="AY1449" s="199"/>
      <c r="AZ1449" s="199"/>
      <c r="BA1449"/>
      <c r="BB1449"/>
      <c r="BC1449"/>
      <c r="BD1449"/>
      <c r="BE1449"/>
      <c r="BF1449"/>
      <c r="BG1449"/>
    </row>
    <row r="1450" spans="10:59" ht="12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V1450" s="199"/>
      <c r="AW1450" s="199"/>
      <c r="AX1450" s="199"/>
      <c r="AY1450" s="199"/>
      <c r="AZ1450" s="199"/>
      <c r="BA1450"/>
      <c r="BB1450"/>
      <c r="BC1450"/>
      <c r="BD1450"/>
      <c r="BE1450"/>
      <c r="BF1450"/>
      <c r="BG1450"/>
    </row>
    <row r="1451" spans="10:59" ht="12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V1451" s="199"/>
      <c r="AW1451" s="199"/>
      <c r="AX1451" s="199"/>
      <c r="AY1451" s="199"/>
      <c r="AZ1451" s="199"/>
      <c r="BA1451"/>
      <c r="BB1451"/>
      <c r="BC1451"/>
      <c r="BD1451"/>
      <c r="BE1451"/>
      <c r="BF1451"/>
      <c r="BG1451"/>
    </row>
    <row r="1452" spans="10:59" ht="12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V1452" s="199"/>
      <c r="AW1452" s="199"/>
      <c r="AX1452" s="199"/>
      <c r="AY1452" s="199"/>
      <c r="AZ1452" s="199"/>
      <c r="BA1452"/>
      <c r="BB1452"/>
      <c r="BC1452"/>
      <c r="BD1452"/>
      <c r="BE1452"/>
      <c r="BF1452"/>
      <c r="BG1452"/>
    </row>
    <row r="1453" spans="10:59" ht="12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V1453" s="199"/>
      <c r="AW1453" s="199"/>
      <c r="AX1453" s="199"/>
      <c r="AY1453" s="199"/>
      <c r="AZ1453" s="199"/>
      <c r="BA1453"/>
      <c r="BB1453"/>
      <c r="BC1453"/>
      <c r="BD1453"/>
      <c r="BE1453"/>
      <c r="BF1453"/>
      <c r="BG1453"/>
    </row>
    <row r="1454" spans="10:59" ht="12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V1454" s="199"/>
      <c r="AW1454" s="199"/>
      <c r="AX1454" s="199"/>
      <c r="AY1454" s="199"/>
      <c r="AZ1454" s="199"/>
      <c r="BA1454"/>
      <c r="BB1454"/>
      <c r="BC1454"/>
      <c r="BD1454"/>
      <c r="BE1454"/>
      <c r="BF1454"/>
      <c r="BG1454"/>
    </row>
    <row r="1455" spans="10:59" ht="12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V1455" s="199"/>
      <c r="AW1455" s="199"/>
      <c r="AX1455" s="199"/>
      <c r="AY1455" s="199"/>
      <c r="AZ1455" s="199"/>
      <c r="BA1455"/>
      <c r="BB1455"/>
      <c r="BC1455"/>
      <c r="BD1455"/>
      <c r="BE1455"/>
      <c r="BF1455"/>
      <c r="BG1455"/>
    </row>
    <row r="1456" spans="10:59" ht="12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V1456" s="199"/>
      <c r="AW1456" s="199"/>
      <c r="AX1456" s="199"/>
      <c r="AY1456" s="199"/>
      <c r="AZ1456" s="199"/>
      <c r="BA1456"/>
      <c r="BB1456"/>
      <c r="BC1456"/>
      <c r="BD1456"/>
      <c r="BE1456"/>
      <c r="BF1456"/>
      <c r="BG1456"/>
    </row>
    <row r="1457" spans="10:59" ht="12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V1457" s="199"/>
      <c r="AW1457" s="199"/>
      <c r="AX1457" s="199"/>
      <c r="AY1457" s="199"/>
      <c r="AZ1457" s="199"/>
      <c r="BA1457"/>
      <c r="BB1457"/>
      <c r="BC1457"/>
      <c r="BD1457"/>
      <c r="BE1457"/>
      <c r="BF1457"/>
      <c r="BG1457"/>
    </row>
    <row r="1458" spans="10:59" ht="12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V1458" s="199"/>
      <c r="AW1458" s="199"/>
      <c r="AX1458" s="199"/>
      <c r="AY1458" s="199"/>
      <c r="AZ1458" s="199"/>
      <c r="BA1458"/>
      <c r="BB1458"/>
      <c r="BC1458"/>
      <c r="BD1458"/>
      <c r="BE1458"/>
      <c r="BF1458"/>
      <c r="BG1458"/>
    </row>
    <row r="1459" spans="10:59" ht="12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V1459" s="199"/>
      <c r="AW1459" s="199"/>
      <c r="AX1459" s="199"/>
      <c r="AY1459" s="199"/>
      <c r="AZ1459" s="199"/>
      <c r="BA1459"/>
      <c r="BB1459"/>
      <c r="BC1459"/>
      <c r="BD1459"/>
      <c r="BE1459"/>
      <c r="BF1459"/>
      <c r="BG1459"/>
    </row>
    <row r="1460" spans="10:59" ht="12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V1460" s="199"/>
      <c r="AW1460" s="199"/>
      <c r="AX1460" s="199"/>
      <c r="AY1460" s="199"/>
      <c r="AZ1460" s="199"/>
      <c r="BA1460"/>
      <c r="BB1460"/>
      <c r="BC1460"/>
      <c r="BD1460"/>
      <c r="BE1460"/>
      <c r="BF1460"/>
      <c r="BG1460"/>
    </row>
    <row r="1461" spans="10:59" ht="12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V1461" s="199"/>
      <c r="AW1461" s="199"/>
      <c r="AX1461" s="199"/>
      <c r="AY1461" s="199"/>
      <c r="AZ1461" s="199"/>
      <c r="BA1461"/>
      <c r="BB1461"/>
      <c r="BC1461"/>
      <c r="BD1461"/>
      <c r="BE1461"/>
      <c r="BF1461"/>
      <c r="BG1461"/>
    </row>
    <row r="1462" spans="10:59" ht="12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V1462" s="199"/>
      <c r="AW1462" s="199"/>
      <c r="AX1462" s="199"/>
      <c r="AY1462" s="199"/>
      <c r="AZ1462" s="199"/>
      <c r="BA1462"/>
      <c r="BB1462"/>
      <c r="BC1462"/>
      <c r="BD1462"/>
      <c r="BE1462"/>
      <c r="BF1462"/>
      <c r="BG1462"/>
    </row>
    <row r="1463" spans="10:59" ht="12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V1463" s="199"/>
      <c r="AW1463" s="199"/>
      <c r="AX1463" s="199"/>
      <c r="AY1463" s="199"/>
      <c r="AZ1463" s="199"/>
      <c r="BA1463"/>
      <c r="BB1463"/>
      <c r="BC1463"/>
      <c r="BD1463"/>
      <c r="BE1463"/>
      <c r="BF1463"/>
      <c r="BG1463"/>
    </row>
    <row r="1464" spans="10:59" ht="12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V1464" s="199"/>
      <c r="AW1464" s="199"/>
      <c r="AX1464" s="199"/>
      <c r="AY1464" s="199"/>
      <c r="AZ1464" s="199"/>
      <c r="BA1464"/>
      <c r="BB1464"/>
      <c r="BC1464"/>
      <c r="BD1464"/>
      <c r="BE1464"/>
      <c r="BF1464"/>
      <c r="BG1464"/>
    </row>
    <row r="1465" spans="10:59" ht="12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V1465" s="199"/>
      <c r="AW1465" s="199"/>
      <c r="AX1465" s="199"/>
      <c r="AY1465" s="199"/>
      <c r="AZ1465" s="199"/>
      <c r="BA1465"/>
      <c r="BB1465"/>
      <c r="BC1465"/>
      <c r="BD1465"/>
      <c r="BE1465"/>
      <c r="BF1465"/>
      <c r="BG1465"/>
    </row>
    <row r="1466" spans="10:59" ht="12.75"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V1466" s="199"/>
      <c r="AW1466" s="199"/>
      <c r="AX1466" s="199"/>
      <c r="AY1466" s="199"/>
      <c r="AZ1466" s="199"/>
      <c r="BA1466"/>
      <c r="BB1466"/>
      <c r="BC1466"/>
      <c r="BD1466"/>
      <c r="BE1466"/>
      <c r="BF1466"/>
      <c r="BG1466"/>
    </row>
    <row r="1467" spans="10:59" ht="12.75"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V1467" s="199"/>
      <c r="AW1467" s="199"/>
      <c r="AX1467" s="199"/>
      <c r="AY1467" s="199"/>
      <c r="AZ1467" s="199"/>
      <c r="BA1467"/>
      <c r="BB1467"/>
      <c r="BC1467"/>
      <c r="BD1467"/>
      <c r="BE1467"/>
      <c r="BF1467"/>
      <c r="BG1467"/>
    </row>
    <row r="1468" spans="10:59" ht="12.75"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V1468" s="199"/>
      <c r="AW1468" s="199"/>
      <c r="AX1468" s="199"/>
      <c r="AY1468" s="199"/>
      <c r="AZ1468" s="199"/>
      <c r="BA1468"/>
      <c r="BB1468"/>
      <c r="BC1468"/>
      <c r="BD1468"/>
      <c r="BE1468"/>
      <c r="BF1468"/>
      <c r="BG1468"/>
    </row>
    <row r="1469" spans="10:59" ht="12.75"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V1469" s="199"/>
      <c r="AW1469" s="199"/>
      <c r="AX1469" s="199"/>
      <c r="AY1469" s="199"/>
      <c r="AZ1469" s="199"/>
      <c r="BA1469"/>
      <c r="BB1469"/>
      <c r="BC1469"/>
      <c r="BD1469"/>
      <c r="BE1469"/>
      <c r="BF1469"/>
      <c r="BG1469"/>
    </row>
    <row r="1470" spans="10:59" ht="12.75"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V1470" s="199"/>
      <c r="AW1470" s="199"/>
      <c r="AX1470" s="199"/>
      <c r="AY1470" s="199"/>
      <c r="AZ1470" s="199"/>
      <c r="BA1470"/>
      <c r="BB1470"/>
      <c r="BC1470"/>
      <c r="BD1470"/>
      <c r="BE1470"/>
      <c r="BF1470"/>
      <c r="BG1470"/>
    </row>
    <row r="1471" spans="10:59" ht="12.75"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V1471" s="199"/>
      <c r="AW1471" s="199"/>
      <c r="AX1471" s="199"/>
      <c r="AY1471" s="199"/>
      <c r="AZ1471" s="199"/>
      <c r="BA1471"/>
      <c r="BB1471"/>
      <c r="BC1471"/>
      <c r="BD1471"/>
      <c r="BE1471"/>
      <c r="BF1471"/>
      <c r="BG1471"/>
    </row>
    <row r="1472" spans="10:59" ht="12.75"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V1472" s="199"/>
      <c r="AW1472" s="199"/>
      <c r="AX1472" s="199"/>
      <c r="AY1472" s="199"/>
      <c r="AZ1472" s="199"/>
      <c r="BA1472"/>
      <c r="BB1472"/>
      <c r="BC1472"/>
      <c r="BD1472"/>
      <c r="BE1472"/>
      <c r="BF1472"/>
      <c r="BG1472"/>
    </row>
    <row r="1473" spans="10:59" ht="12.75"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V1473" s="199"/>
      <c r="AW1473" s="199"/>
      <c r="AX1473" s="199"/>
      <c r="AY1473" s="199"/>
      <c r="AZ1473" s="199"/>
      <c r="BA1473"/>
      <c r="BB1473"/>
      <c r="BC1473"/>
      <c r="BD1473"/>
      <c r="BE1473"/>
      <c r="BF1473"/>
      <c r="BG1473"/>
    </row>
    <row r="1474" spans="10:59" ht="12.75"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V1474" s="199"/>
      <c r="AW1474" s="199"/>
      <c r="AX1474" s="199"/>
      <c r="AY1474" s="199"/>
      <c r="AZ1474" s="199"/>
      <c r="BA1474"/>
      <c r="BB1474"/>
      <c r="BC1474"/>
      <c r="BD1474"/>
      <c r="BE1474"/>
      <c r="BF1474"/>
      <c r="BG1474"/>
    </row>
    <row r="1475" spans="10:59" ht="12.75"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V1475" s="199"/>
      <c r="AW1475" s="199"/>
      <c r="AX1475" s="199"/>
      <c r="AY1475" s="199"/>
      <c r="AZ1475" s="199"/>
      <c r="BA1475"/>
      <c r="BB1475"/>
      <c r="BC1475"/>
      <c r="BD1475"/>
      <c r="BE1475"/>
      <c r="BF1475"/>
      <c r="BG1475"/>
    </row>
    <row r="1476" spans="10:59" ht="12.75"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V1476" s="199"/>
      <c r="AW1476" s="199"/>
      <c r="AX1476" s="199"/>
      <c r="AY1476" s="199"/>
      <c r="AZ1476" s="199"/>
      <c r="BA1476"/>
      <c r="BB1476"/>
      <c r="BC1476"/>
      <c r="BD1476"/>
      <c r="BE1476"/>
      <c r="BF1476"/>
      <c r="BG1476"/>
    </row>
    <row r="1477" spans="10:59" ht="12.75"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V1477" s="199"/>
      <c r="AW1477" s="199"/>
      <c r="AX1477" s="199"/>
      <c r="AY1477" s="199"/>
      <c r="AZ1477" s="199"/>
      <c r="BA1477"/>
      <c r="BB1477"/>
      <c r="BC1477"/>
      <c r="BD1477"/>
      <c r="BE1477"/>
      <c r="BF1477"/>
      <c r="BG1477"/>
    </row>
    <row r="1478" spans="10:59" ht="12.75"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V1478" s="199"/>
      <c r="AW1478" s="199"/>
      <c r="AX1478" s="199"/>
      <c r="AY1478" s="199"/>
      <c r="AZ1478" s="199"/>
      <c r="BA1478"/>
      <c r="BB1478"/>
      <c r="BC1478"/>
      <c r="BD1478"/>
      <c r="BE1478"/>
      <c r="BF1478"/>
      <c r="BG1478"/>
    </row>
    <row r="1479" spans="10:59" ht="12.75"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V1479" s="199"/>
      <c r="AW1479" s="199"/>
      <c r="AX1479" s="199"/>
      <c r="AY1479" s="199"/>
      <c r="AZ1479" s="199"/>
      <c r="BA1479"/>
      <c r="BB1479"/>
      <c r="BC1479"/>
      <c r="BD1479"/>
      <c r="BE1479"/>
      <c r="BF1479"/>
      <c r="BG1479"/>
    </row>
    <row r="1480" spans="10:59" ht="12.75"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V1480" s="199"/>
      <c r="AW1480" s="199"/>
      <c r="AX1480" s="199"/>
      <c r="AY1480" s="199"/>
      <c r="AZ1480" s="199"/>
      <c r="BA1480"/>
      <c r="BB1480"/>
      <c r="BC1480"/>
      <c r="BD1480"/>
      <c r="BE1480"/>
      <c r="BF1480"/>
      <c r="BG1480"/>
    </row>
    <row r="1481" spans="10:59" ht="12.75"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V1481" s="199"/>
      <c r="AW1481" s="199"/>
      <c r="AX1481" s="199"/>
      <c r="AY1481" s="199"/>
      <c r="AZ1481" s="199"/>
      <c r="BA1481"/>
      <c r="BB1481"/>
      <c r="BC1481"/>
      <c r="BD1481"/>
      <c r="BE1481"/>
      <c r="BF1481"/>
      <c r="BG1481"/>
    </row>
    <row r="1482" spans="10:59" ht="12.75"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V1482" s="199"/>
      <c r="AW1482" s="199"/>
      <c r="AX1482" s="199"/>
      <c r="AY1482" s="199"/>
      <c r="AZ1482" s="199"/>
      <c r="BA1482"/>
      <c r="BB1482"/>
      <c r="BC1482"/>
      <c r="BD1482"/>
      <c r="BE1482"/>
      <c r="BF1482"/>
      <c r="BG1482"/>
    </row>
    <row r="1483" spans="10:59" ht="12.75"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V1483" s="199"/>
      <c r="AW1483" s="199"/>
      <c r="AX1483" s="199"/>
      <c r="AY1483" s="199"/>
      <c r="AZ1483" s="199"/>
      <c r="BA1483"/>
      <c r="BB1483"/>
      <c r="BC1483"/>
      <c r="BD1483"/>
      <c r="BE1483"/>
      <c r="BF1483"/>
      <c r="BG1483"/>
    </row>
    <row r="1484" spans="10:59" ht="12.75"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V1484" s="199"/>
      <c r="AW1484" s="199"/>
      <c r="AX1484" s="199"/>
      <c r="AY1484" s="199"/>
      <c r="AZ1484" s="199"/>
      <c r="BA1484"/>
      <c r="BB1484"/>
      <c r="BC1484"/>
      <c r="BD1484"/>
      <c r="BE1484"/>
      <c r="BF1484"/>
      <c r="BG1484"/>
    </row>
    <row r="1485" spans="10:59" ht="12.75"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V1485" s="199"/>
      <c r="AW1485" s="199"/>
      <c r="AX1485" s="199"/>
      <c r="AY1485" s="199"/>
      <c r="AZ1485" s="199"/>
      <c r="BA1485"/>
      <c r="BB1485"/>
      <c r="BC1485"/>
      <c r="BD1485"/>
      <c r="BE1485"/>
      <c r="BF1485"/>
      <c r="BG1485"/>
    </row>
    <row r="1486" spans="10:59" ht="12.75"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V1486" s="199"/>
      <c r="AW1486" s="199"/>
      <c r="AX1486" s="199"/>
      <c r="AY1486" s="199"/>
      <c r="AZ1486" s="199"/>
      <c r="BA1486"/>
      <c r="BB1486"/>
      <c r="BC1486"/>
      <c r="BD1486"/>
      <c r="BE1486"/>
      <c r="BF1486"/>
      <c r="BG1486"/>
    </row>
    <row r="1487" spans="10:59" ht="12.75"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V1487" s="199"/>
      <c r="AW1487" s="199"/>
      <c r="AX1487" s="199"/>
      <c r="AY1487" s="199"/>
      <c r="AZ1487" s="199"/>
      <c r="BA1487"/>
      <c r="BB1487"/>
      <c r="BC1487"/>
      <c r="BD1487"/>
      <c r="BE1487"/>
      <c r="BF1487"/>
      <c r="BG1487"/>
    </row>
    <row r="1488" spans="10:59" ht="12.75"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V1488" s="199"/>
      <c r="AW1488" s="199"/>
      <c r="AX1488" s="199"/>
      <c r="AY1488" s="199"/>
      <c r="AZ1488" s="199"/>
      <c r="BA1488"/>
      <c r="BB1488"/>
      <c r="BC1488"/>
      <c r="BD1488"/>
      <c r="BE1488"/>
      <c r="BF1488"/>
      <c r="BG1488"/>
    </row>
    <row r="1489" spans="10:59" ht="12.75"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V1489" s="199"/>
      <c r="AW1489" s="199"/>
      <c r="AX1489" s="199"/>
      <c r="AY1489" s="199"/>
      <c r="AZ1489" s="199"/>
      <c r="BA1489"/>
      <c r="BB1489"/>
      <c r="BC1489"/>
      <c r="BD1489"/>
      <c r="BE1489"/>
      <c r="BF1489"/>
      <c r="BG1489"/>
    </row>
    <row r="1490" spans="10:59" ht="12.75"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V1490" s="199"/>
      <c r="AW1490" s="199"/>
      <c r="AX1490" s="199"/>
      <c r="AY1490" s="199"/>
      <c r="AZ1490" s="199"/>
      <c r="BA1490"/>
      <c r="BB1490"/>
      <c r="BC1490"/>
      <c r="BD1490"/>
      <c r="BE1490"/>
      <c r="BF1490"/>
      <c r="BG1490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</sheetData>
  <sheetProtection formatCells="0" formatColumns="0" formatRows="0" autoFilter="0"/>
  <mergeCells count="3">
    <mergeCell ref="J4:J7"/>
    <mergeCell ref="A494:AT494"/>
    <mergeCell ref="AU4:AU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showZeros="0" rightToLeft="1" zoomScale="115" zoomScaleNormal="115" zoomScalePageLayoutView="0" workbookViewId="0" topLeftCell="A1">
      <selection activeCell="H31" sqref="H3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8.281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345</v>
      </c>
      <c r="D2" s="166" t="s">
        <v>274</v>
      </c>
    </row>
    <row r="3" spans="1:13" ht="15" customHeight="1">
      <c r="A3" s="115" t="s">
        <v>0</v>
      </c>
      <c r="B3" s="53"/>
      <c r="C3" s="54"/>
      <c r="L3" s="154"/>
      <c r="M3" s="154"/>
    </row>
    <row r="4" spans="1:13" ht="15" customHeight="1">
      <c r="A4" s="55"/>
      <c r="B4" s="56"/>
      <c r="C4" s="57"/>
      <c r="D4" s="211" t="s">
        <v>1</v>
      </c>
      <c r="E4" s="212"/>
      <c r="F4" s="212"/>
      <c r="G4" s="212"/>
      <c r="H4" s="212" t="s">
        <v>2</v>
      </c>
      <c r="I4" s="212"/>
      <c r="J4" s="212"/>
      <c r="K4" s="212"/>
      <c r="L4" s="214"/>
      <c r="M4" s="154"/>
    </row>
    <row r="5" spans="1:13" ht="15" customHeight="1">
      <c r="A5" s="116"/>
      <c r="B5" s="117"/>
      <c r="C5" s="58"/>
      <c r="D5" s="118" t="s">
        <v>3</v>
      </c>
      <c r="E5" s="213" t="s">
        <v>4</v>
      </c>
      <c r="F5" s="213"/>
      <c r="G5" s="120" t="s">
        <v>5</v>
      </c>
      <c r="H5" s="119" t="s">
        <v>3</v>
      </c>
      <c r="I5" s="213" t="s">
        <v>4</v>
      </c>
      <c r="J5" s="213"/>
      <c r="K5" s="120" t="s">
        <v>5</v>
      </c>
      <c r="L5" s="214"/>
      <c r="M5" s="154"/>
    </row>
    <row r="6" spans="1:12" ht="12.75" customHeight="1">
      <c r="A6" s="205" t="s">
        <v>6</v>
      </c>
      <c r="B6" s="206"/>
      <c r="C6" s="207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4"/>
    </row>
    <row r="7" spans="1:12" ht="15">
      <c r="A7" s="121"/>
      <c r="B7" s="122"/>
      <c r="C7" s="59"/>
      <c r="D7" s="208" t="s">
        <v>11</v>
      </c>
      <c r="E7" s="208"/>
      <c r="F7" s="208"/>
      <c r="G7" s="209"/>
      <c r="H7" s="210"/>
      <c r="I7" s="210"/>
      <c r="J7" s="210"/>
      <c r="K7" s="210"/>
      <c r="L7" s="214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4"/>
    </row>
    <row r="9" spans="1:12" ht="12.75">
      <c r="A9" s="132" t="s">
        <v>14</v>
      </c>
      <c r="B9" s="133" t="s">
        <v>15</v>
      </c>
      <c r="C9" s="134"/>
      <c r="D9" s="168">
        <v>-0.005334195756580673</v>
      </c>
      <c r="E9" s="160">
        <v>0.006</v>
      </c>
      <c r="F9" s="219">
        <v>0</v>
      </c>
      <c r="G9" s="220"/>
      <c r="H9" s="164">
        <v>-0.026766632600532803</v>
      </c>
      <c r="I9" s="165">
        <v>0.0005</v>
      </c>
      <c r="J9" s="165">
        <v>-0.000216880691</v>
      </c>
      <c r="K9" s="221"/>
      <c r="L9" s="214"/>
    </row>
    <row r="10" spans="1:12" ht="12.75">
      <c r="A10" s="135" t="s">
        <v>16</v>
      </c>
      <c r="B10" s="136" t="s">
        <v>17</v>
      </c>
      <c r="C10" s="137"/>
      <c r="D10" s="169">
        <v>-0.003573433801732473</v>
      </c>
      <c r="E10" s="170">
        <v>0.006</v>
      </c>
      <c r="F10" s="222">
        <v>0</v>
      </c>
      <c r="G10" s="223"/>
      <c r="H10" s="164">
        <v>-0.02862304602025112</v>
      </c>
      <c r="I10" s="165">
        <v>0.0005</v>
      </c>
      <c r="J10" s="165">
        <v>-0.0007703852817480539</v>
      </c>
      <c r="K10" s="221"/>
      <c r="L10" s="214"/>
    </row>
    <row r="11" spans="1:12" ht="12.75">
      <c r="A11" s="34" t="s">
        <v>18</v>
      </c>
      <c r="B11" s="35" t="s">
        <v>19</v>
      </c>
      <c r="C11" s="36"/>
      <c r="D11" s="171">
        <v>-0.003573433801732473</v>
      </c>
      <c r="E11" s="172">
        <v>0.009806177133412412</v>
      </c>
      <c r="F11" s="138"/>
      <c r="G11" s="224">
        <v>0.038542430173205584</v>
      </c>
      <c r="H11" s="173">
        <v>-0.02862304602025112</v>
      </c>
      <c r="I11" s="174">
        <v>0.0008098787980368961</v>
      </c>
      <c r="J11" s="139"/>
      <c r="K11" s="225">
        <v>0.037425115630426595</v>
      </c>
      <c r="L11" s="214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4"/>
    </row>
    <row r="13" spans="1:12" ht="15">
      <c r="A13" s="55"/>
      <c r="B13" s="56"/>
      <c r="C13" s="56"/>
      <c r="D13" s="212" t="s">
        <v>1</v>
      </c>
      <c r="E13" s="212"/>
      <c r="F13" s="212"/>
      <c r="G13" s="212"/>
      <c r="H13" s="212" t="s">
        <v>2</v>
      </c>
      <c r="I13" s="212"/>
      <c r="J13" s="212"/>
      <c r="K13" s="212"/>
      <c r="L13" s="214"/>
    </row>
    <row r="14" spans="1:12" ht="26.25" customHeight="1">
      <c r="A14" s="116"/>
      <c r="B14" s="117"/>
      <c r="C14" s="60"/>
      <c r="D14" s="119" t="s">
        <v>3</v>
      </c>
      <c r="E14" s="213" t="s">
        <v>4</v>
      </c>
      <c r="F14" s="213"/>
      <c r="G14" s="120" t="s">
        <v>5</v>
      </c>
      <c r="H14" s="119" t="s">
        <v>3</v>
      </c>
      <c r="I14" s="213" t="s">
        <v>4</v>
      </c>
      <c r="J14" s="213"/>
      <c r="K14" s="120" t="s">
        <v>5</v>
      </c>
      <c r="L14" s="214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4"/>
    </row>
    <row r="16" spans="1:12" ht="15">
      <c r="A16" s="141"/>
      <c r="B16" s="142"/>
      <c r="C16" s="63"/>
      <c r="D16" s="215" t="s">
        <v>11</v>
      </c>
      <c r="E16" s="215"/>
      <c r="F16" s="215"/>
      <c r="G16" s="215"/>
      <c r="H16" s="215" t="s">
        <v>11</v>
      </c>
      <c r="I16" s="215"/>
      <c r="J16" s="215"/>
      <c r="K16" s="215"/>
      <c r="L16" s="214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4"/>
    </row>
    <row r="18" spans="1:12" ht="14.25">
      <c r="A18" s="149" t="s">
        <v>12</v>
      </c>
      <c r="B18" s="150">
        <v>44</v>
      </c>
      <c r="C18" s="37" t="s">
        <v>263</v>
      </c>
      <c r="D18" s="175">
        <v>-0.02999411959</v>
      </c>
      <c r="E18" s="160">
        <v>0.009961534289775522</v>
      </c>
      <c r="F18" s="160"/>
      <c r="G18" s="163">
        <v>0.029108570911663165</v>
      </c>
      <c r="H18" s="175">
        <v>-0.07299209067</v>
      </c>
      <c r="I18" s="160">
        <v>0.0008465717395496228</v>
      </c>
      <c r="J18" s="160"/>
      <c r="K18" s="163">
        <v>0.029839505859848976</v>
      </c>
      <c r="L18" s="214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0.05559756427</v>
      </c>
      <c r="E19" s="160">
        <v>0.009674174824856678</v>
      </c>
      <c r="F19" s="160"/>
      <c r="G19" s="163">
        <v>0.03088697480196626</v>
      </c>
      <c r="H19" s="175">
        <v>0.009502942739999999</v>
      </c>
      <c r="I19" s="160">
        <v>0.0007327522205832791</v>
      </c>
      <c r="J19" s="160"/>
      <c r="K19" s="163">
        <v>0.006787081433668186</v>
      </c>
      <c r="L19" s="214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-0.0069872964599999995</v>
      </c>
      <c r="E20" s="160">
        <v>0.009858212413474511</v>
      </c>
      <c r="F20" s="160"/>
      <c r="G20" s="163">
        <v>0.031324116597287656</v>
      </c>
      <c r="H20" s="175">
        <v>-0.00491029813</v>
      </c>
      <c r="I20" s="160">
        <v>0.0008426757041442208</v>
      </c>
      <c r="J20" s="160"/>
      <c r="K20" s="163">
        <v>0.029491227392100187</v>
      </c>
      <c r="L20" s="214"/>
    </row>
    <row r="21" spans="1:12" ht="14.25">
      <c r="A21" s="149" t="s">
        <v>18</v>
      </c>
      <c r="B21" s="150">
        <v>42</v>
      </c>
      <c r="C21" s="37" t="s">
        <v>266</v>
      </c>
      <c r="D21" s="175">
        <v>-0.00325648145</v>
      </c>
      <c r="E21" s="160">
        <v>0.009973590549398515</v>
      </c>
      <c r="F21" s="160"/>
      <c r="G21" s="163">
        <v>0.03027312992862949</v>
      </c>
      <c r="H21" s="175">
        <v>-0.00657542711</v>
      </c>
      <c r="I21" s="160">
        <v>0.0008472328293500157</v>
      </c>
      <c r="J21" s="160"/>
      <c r="K21" s="163">
        <v>0.027458561746111457</v>
      </c>
      <c r="L21" s="214"/>
    </row>
    <row r="22" spans="1:12" ht="14.25">
      <c r="A22" s="149" t="s">
        <v>24</v>
      </c>
      <c r="B22" s="150">
        <v>41</v>
      </c>
      <c r="C22" s="37" t="s">
        <v>267</v>
      </c>
      <c r="D22" s="175">
        <v>0.00053870104</v>
      </c>
      <c r="E22" s="160">
        <v>0.011544765553722525</v>
      </c>
      <c r="F22" s="160"/>
      <c r="G22" s="163">
        <v>0.03459600027067469</v>
      </c>
      <c r="H22" s="175">
        <v>-0.00021041685000000002</v>
      </c>
      <c r="I22" s="160">
        <v>0.0009121440286241233</v>
      </c>
      <c r="J22" s="160"/>
      <c r="K22" s="163">
        <v>0.027267221638517827</v>
      </c>
      <c r="L22" s="214"/>
    </row>
    <row r="23" spans="1:12" ht="14.25">
      <c r="A23" s="149" t="s">
        <v>25</v>
      </c>
      <c r="B23" s="150">
        <v>101</v>
      </c>
      <c r="C23" s="37" t="s">
        <v>268</v>
      </c>
      <c r="D23" s="175">
        <v>-0.025380856509999997</v>
      </c>
      <c r="E23" s="160">
        <v>0.008941380122028041</v>
      </c>
      <c r="F23" s="160"/>
      <c r="G23" s="163">
        <v>0.024596849749774292</v>
      </c>
      <c r="H23" s="175">
        <v>-0.05729410481</v>
      </c>
      <c r="I23" s="160">
        <v>0.000744115949603361</v>
      </c>
      <c r="J23" s="160"/>
      <c r="K23" s="163">
        <v>0.018678907083443625</v>
      </c>
      <c r="L23" s="214"/>
    </row>
    <row r="24" spans="1:12" ht="14.25">
      <c r="A24" s="149" t="s">
        <v>243</v>
      </c>
      <c r="B24" s="150">
        <v>184</v>
      </c>
      <c r="C24" s="37" t="s">
        <v>269</v>
      </c>
      <c r="D24" s="175">
        <v>-0.011721894390000001</v>
      </c>
      <c r="E24" s="160">
        <v>0.009901037007040195</v>
      </c>
      <c r="F24" s="160"/>
      <c r="G24" s="163">
        <v>0.03281512275246172</v>
      </c>
      <c r="H24" s="175">
        <v>-0.02481124564</v>
      </c>
      <c r="I24" s="160">
        <v>0.0008325270758176933</v>
      </c>
      <c r="J24" s="160"/>
      <c r="K24" s="163">
        <v>0.03291715492391232</v>
      </c>
      <c r="L24" s="214"/>
    </row>
    <row r="25" spans="1:12" ht="14.25">
      <c r="A25" s="149" t="s">
        <v>244</v>
      </c>
      <c r="B25" s="150">
        <v>181</v>
      </c>
      <c r="C25" s="37" t="s">
        <v>270</v>
      </c>
      <c r="D25" s="175">
        <v>-0.00433529575</v>
      </c>
      <c r="E25" s="160">
        <v>0.010195344153570988</v>
      </c>
      <c r="F25" s="160"/>
      <c r="G25" s="163">
        <v>0.026787195168602864</v>
      </c>
      <c r="H25" s="175">
        <v>0.00147734922</v>
      </c>
      <c r="I25" s="160">
        <v>0.0008252488921551183</v>
      </c>
      <c r="J25" s="160"/>
      <c r="K25" s="163">
        <v>0.026586035858634272</v>
      </c>
      <c r="L25" s="214"/>
    </row>
    <row r="26" spans="1:12" ht="14.25">
      <c r="A26" s="149" t="s">
        <v>245</v>
      </c>
      <c r="B26" s="150">
        <v>180</v>
      </c>
      <c r="C26" s="37" t="s">
        <v>271</v>
      </c>
      <c r="D26" s="175">
        <v>-0.0063639885</v>
      </c>
      <c r="E26" s="160">
        <v>0.009350943300728734</v>
      </c>
      <c r="F26" s="160"/>
      <c r="G26" s="163">
        <v>0.02898636185887278</v>
      </c>
      <c r="H26" s="175">
        <v>0.0019984506599999997</v>
      </c>
      <c r="I26" s="160">
        <v>0.0008076104164849952</v>
      </c>
      <c r="J26" s="160"/>
      <c r="K26" s="163">
        <v>0.02803115520731938</v>
      </c>
      <c r="L26" s="214"/>
    </row>
    <row r="27" spans="1:12" ht="14.25">
      <c r="A27" s="149" t="s">
        <v>257</v>
      </c>
      <c r="B27" s="150">
        <v>9544</v>
      </c>
      <c r="C27" s="37" t="s">
        <v>255</v>
      </c>
      <c r="D27" s="175">
        <v>-0.01295440864</v>
      </c>
      <c r="E27" s="160">
        <v>0.007545003010511294</v>
      </c>
      <c r="F27" s="160">
        <v>6.867644895487098E-06</v>
      </c>
      <c r="G27" s="163">
        <v>0.03395959241318472</v>
      </c>
      <c r="H27" s="175">
        <v>-0.01847994193</v>
      </c>
      <c r="I27" s="160">
        <v>0.0006605310275978334</v>
      </c>
      <c r="J27" s="160">
        <v>-4.972227516795401E-06</v>
      </c>
      <c r="K27" s="163">
        <v>0.033290374726279194</v>
      </c>
      <c r="L27" s="214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-0.022984088200000002</v>
      </c>
      <c r="E28" s="160">
        <v>0.006698311570658975</v>
      </c>
      <c r="F28" s="160">
        <v>4.915456797271224E-05</v>
      </c>
      <c r="G28" s="163">
        <v>0.031166250949170613</v>
      </c>
      <c r="H28" s="175">
        <v>-0.03549428979</v>
      </c>
      <c r="I28" s="160">
        <v>0.0005892651067364454</v>
      </c>
      <c r="J28" s="160">
        <v>-1.3258873840986559E-05</v>
      </c>
      <c r="K28" s="163">
        <v>0.031142387168565697</v>
      </c>
      <c r="L28" s="214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-0.01737046074</v>
      </c>
      <c r="E29" s="160">
        <v>0.00732913370352699</v>
      </c>
      <c r="F29" s="160">
        <v>2.3819632131494654E-05</v>
      </c>
      <c r="G29" s="163">
        <v>0.03196205607455683</v>
      </c>
      <c r="H29" s="175">
        <v>-0.025996970369999997</v>
      </c>
      <c r="I29" s="160">
        <v>0.0006346285800171204</v>
      </c>
      <c r="J29" s="160">
        <v>-1.6767048895060747E-05</v>
      </c>
      <c r="K29" s="163">
        <v>0.03143958375246686</v>
      </c>
      <c r="L29" s="214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-0.01013384174</v>
      </c>
      <c r="E30" s="160"/>
      <c r="F30" s="160"/>
      <c r="G30" s="163"/>
      <c r="H30" s="175">
        <v>-0.01765023953</v>
      </c>
      <c r="I30" s="160">
        <v>0</v>
      </c>
      <c r="J30" s="160"/>
      <c r="K30" s="163"/>
      <c r="L30" s="214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-0.012378206400000001</v>
      </c>
      <c r="E31" s="160"/>
      <c r="F31" s="160"/>
      <c r="G31" s="163"/>
      <c r="H31" s="175">
        <v>-0.0087309294</v>
      </c>
      <c r="I31" s="160">
        <v>0</v>
      </c>
      <c r="J31" s="160"/>
      <c r="K31" s="163"/>
      <c r="L31" s="214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 t="e">
        <v>#DIV/0!</v>
      </c>
      <c r="J32" s="160"/>
      <c r="K32" s="163"/>
      <c r="L32" s="214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 t="e">
        <v>#DIV/0!</v>
      </c>
      <c r="J33" s="160"/>
      <c r="K33" s="163"/>
      <c r="L33" s="214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 t="e">
        <v>#DIV/0!</v>
      </c>
      <c r="J34" s="160"/>
      <c r="K34" s="163"/>
      <c r="L34" s="214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 t="e">
        <v>#DIV/0!</v>
      </c>
      <c r="J35" s="160"/>
      <c r="K35" s="163"/>
      <c r="L35" s="214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 t="e">
        <v>#DIV/0!</v>
      </c>
      <c r="J36" s="160"/>
      <c r="K36" s="163"/>
      <c r="L36" s="214"/>
    </row>
    <row r="37" spans="1:12" ht="12.75" customHeight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4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4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4"/>
    </row>
    <row r="40" spans="1:12" ht="12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4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4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4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4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4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4"/>
    </row>
    <row r="46" spans="1:12" ht="9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4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4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4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4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4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4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4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4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4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4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4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4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4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4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4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4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4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4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4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4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4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4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4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4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4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4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4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4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4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4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4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4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4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4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4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4"/>
    </row>
    <row r="82" spans="1:12" ht="12.75" customHeight="1" hidden="1">
      <c r="A82" s="149" t="s">
        <v>329</v>
      </c>
      <c r="B82" s="150"/>
      <c r="C82" s="37">
        <v>0</v>
      </c>
      <c r="D82" s="175"/>
      <c r="E82" s="160"/>
      <c r="F82" s="160"/>
      <c r="G82" s="163"/>
      <c r="H82" s="175"/>
      <c r="I82" s="160"/>
      <c r="J82" s="160"/>
      <c r="K82" s="163"/>
      <c r="L82" s="214"/>
    </row>
    <row r="83" spans="1:12" ht="12.75" customHeight="1" hidden="1">
      <c r="A83" s="149" t="s">
        <v>330</v>
      </c>
      <c r="B83" s="150"/>
      <c r="C83" s="37">
        <v>0</v>
      </c>
      <c r="D83" s="175"/>
      <c r="E83" s="160"/>
      <c r="F83" s="160"/>
      <c r="G83" s="163"/>
      <c r="H83" s="175"/>
      <c r="I83" s="160"/>
      <c r="J83" s="160"/>
      <c r="K83" s="163"/>
      <c r="L83" s="214"/>
    </row>
    <row r="84" spans="1:12" ht="12.75" customHeight="1" hidden="1">
      <c r="A84" s="149" t="s">
        <v>331</v>
      </c>
      <c r="B84" s="150"/>
      <c r="C84" s="37">
        <v>0</v>
      </c>
      <c r="D84" s="175"/>
      <c r="E84" s="160"/>
      <c r="F84" s="160"/>
      <c r="G84" s="163"/>
      <c r="H84" s="175"/>
      <c r="I84" s="160"/>
      <c r="J84" s="160"/>
      <c r="K84" s="163"/>
      <c r="L84" s="214"/>
    </row>
    <row r="85" spans="1:12" ht="12.75" customHeight="1" hidden="1">
      <c r="A85" s="149" t="s">
        <v>332</v>
      </c>
      <c r="B85" s="150"/>
      <c r="C85" s="37">
        <v>0</v>
      </c>
      <c r="D85" s="175"/>
      <c r="E85" s="160"/>
      <c r="F85" s="160"/>
      <c r="G85" s="163"/>
      <c r="H85" s="175"/>
      <c r="I85" s="160"/>
      <c r="J85" s="160"/>
      <c r="K85" s="163"/>
      <c r="L85" s="214"/>
    </row>
    <row r="86" spans="1:12" ht="12.75" customHeight="1" hidden="1">
      <c r="A86" s="149" t="s">
        <v>333</v>
      </c>
      <c r="B86" s="150"/>
      <c r="C86" s="37">
        <v>0</v>
      </c>
      <c r="D86" s="175"/>
      <c r="E86" s="160"/>
      <c r="F86" s="160"/>
      <c r="G86" s="163"/>
      <c r="H86" s="175"/>
      <c r="I86" s="160"/>
      <c r="J86" s="160"/>
      <c r="K86" s="163"/>
      <c r="L86" s="214"/>
    </row>
    <row r="87" spans="1:12" ht="12.75" customHeight="1" hidden="1">
      <c r="A87" s="149" t="s">
        <v>334</v>
      </c>
      <c r="B87" s="150"/>
      <c r="C87" s="37">
        <v>0</v>
      </c>
      <c r="D87" s="175"/>
      <c r="E87" s="160"/>
      <c r="F87" s="160"/>
      <c r="G87" s="163"/>
      <c r="H87" s="175"/>
      <c r="I87" s="160"/>
      <c r="J87" s="160"/>
      <c r="K87" s="163"/>
      <c r="L87" s="214"/>
    </row>
    <row r="88" spans="1:12" ht="14.25">
      <c r="A88" s="149" t="s">
        <v>335</v>
      </c>
      <c r="B88" s="150"/>
      <c r="C88" s="37" t="s">
        <v>29</v>
      </c>
      <c r="D88" s="163">
        <v>-0.03581409116969958</v>
      </c>
      <c r="E88" s="160">
        <v>0.0003164026826620616</v>
      </c>
      <c r="F88" s="160"/>
      <c r="G88" s="163"/>
      <c r="H88" s="175">
        <v>-0.030467571644042346</v>
      </c>
      <c r="I88" s="160">
        <v>0.0003164026826620616</v>
      </c>
      <c r="J88" s="160"/>
      <c r="K88" s="163"/>
      <c r="L88" s="214"/>
    </row>
    <row r="89" spans="2:12" ht="12.75">
      <c r="B89" s="157" t="s">
        <v>26</v>
      </c>
      <c r="D89" s="156"/>
      <c r="E89" s="156"/>
      <c r="F89" s="156"/>
      <c r="G89" s="156"/>
      <c r="H89" s="156"/>
      <c r="I89" s="156"/>
      <c r="J89" s="156"/>
      <c r="K89" s="156"/>
      <c r="L89" s="214"/>
    </row>
    <row r="90" spans="1:11" ht="12.75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12.75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30" customHeight="1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4:11" ht="12.75">
      <c r="D115" s="156"/>
      <c r="E115" s="156"/>
      <c r="F115" s="156"/>
      <c r="G115" s="156"/>
      <c r="H115" s="156"/>
      <c r="I115" s="156"/>
      <c r="J115" s="156"/>
      <c r="K115" s="156"/>
    </row>
    <row r="116" spans="4:11" ht="12.75">
      <c r="D116" s="156"/>
      <c r="E116" s="156"/>
      <c r="F116" s="156"/>
      <c r="G116" s="156"/>
      <c r="H116" s="156"/>
      <c r="I116" s="156"/>
      <c r="J116" s="156"/>
      <c r="K116" s="156"/>
    </row>
    <row r="117" spans="4:11" ht="12.75">
      <c r="D117" s="156"/>
      <c r="E117" s="156"/>
      <c r="F117" s="156"/>
      <c r="G117" s="156"/>
      <c r="H117" s="156"/>
      <c r="I117" s="156"/>
      <c r="J117" s="156"/>
      <c r="K117" s="156"/>
    </row>
    <row r="118" spans="4:11" ht="12.75">
      <c r="D118" s="156"/>
      <c r="E118" s="156"/>
      <c r="F118" s="156"/>
      <c r="G118" s="156"/>
      <c r="H118" s="156"/>
      <c r="I118" s="156"/>
      <c r="J118" s="156"/>
      <c r="K118" s="156"/>
    </row>
    <row r="119" spans="4:11" ht="12.75">
      <c r="D119" s="156"/>
      <c r="E119" s="156"/>
      <c r="F119" s="156"/>
      <c r="G119" s="156"/>
      <c r="H119" s="156"/>
      <c r="I119" s="156"/>
      <c r="J119" s="156"/>
      <c r="K119" s="156"/>
    </row>
    <row r="120" spans="4:11" ht="12.75">
      <c r="D120" s="156"/>
      <c r="E120" s="156"/>
      <c r="F120" s="156"/>
      <c r="G120" s="156"/>
      <c r="H120" s="156"/>
      <c r="I120" s="156"/>
      <c r="J120" s="156"/>
      <c r="K120" s="156"/>
    </row>
    <row r="121" spans="2:11" ht="15.75">
      <c r="B121" s="158"/>
      <c r="C121" s="158"/>
      <c r="D121" s="158"/>
      <c r="E121" s="158"/>
      <c r="F121" s="158"/>
      <c r="G121" s="158"/>
      <c r="H121" s="159"/>
      <c r="I121" s="159"/>
      <c r="J121" s="159"/>
      <c r="K121" s="159"/>
    </row>
    <row r="122" spans="2:11" ht="15.75">
      <c r="B122" s="158"/>
      <c r="C122" s="158"/>
      <c r="D122" s="158"/>
      <c r="E122" s="158"/>
      <c r="F122" s="158"/>
      <c r="G122" s="158"/>
      <c r="H122" s="159"/>
      <c r="I122" s="159"/>
      <c r="J122" s="159"/>
      <c r="K122" s="159"/>
    </row>
    <row r="123" spans="2:11" ht="15.75">
      <c r="B123" s="158"/>
      <c r="C123" s="158"/>
      <c r="D123" s="158"/>
      <c r="E123" s="158"/>
      <c r="F123" s="158"/>
      <c r="G123" s="158"/>
      <c r="H123" s="159"/>
      <c r="I123" s="159"/>
      <c r="J123" s="159"/>
      <c r="K123" s="159"/>
    </row>
    <row r="124" spans="2:11" ht="15.75">
      <c r="B124" s="158"/>
      <c r="C124" s="158"/>
      <c r="D124" s="158"/>
      <c r="E124" s="158"/>
      <c r="F124" s="158"/>
      <c r="G124" s="158"/>
      <c r="H124" s="159"/>
      <c r="I124" s="159"/>
      <c r="J124" s="159"/>
      <c r="K124" s="159"/>
    </row>
    <row r="125" spans="2:11" ht="15.75">
      <c r="B125" s="158"/>
      <c r="C125" s="158"/>
      <c r="D125" s="158"/>
      <c r="E125" s="158"/>
      <c r="F125" s="158"/>
      <c r="G125" s="158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2:11" ht="12.75"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</row>
    <row r="285" spans="2:11" ht="12.75"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</row>
    <row r="286" spans="2:11" ht="12.75"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</row>
    <row r="287" spans="2:11" ht="12.75"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</row>
    <row r="288" spans="2:11" ht="12.75"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</row>
    <row r="289" spans="2:11" ht="12.75"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</row>
    <row r="290" spans="4:11" ht="12.75">
      <c r="D290" s="156"/>
      <c r="E290" s="156"/>
      <c r="F290" s="156"/>
      <c r="G290" s="156"/>
      <c r="H290" s="156"/>
      <c r="I290" s="156"/>
      <c r="J290" s="156"/>
      <c r="K290" s="156"/>
    </row>
    <row r="291" spans="4:11" ht="12.75">
      <c r="D291" s="156"/>
      <c r="E291" s="156"/>
      <c r="F291" s="156"/>
      <c r="G291" s="156"/>
      <c r="H291" s="156"/>
      <c r="I291" s="156"/>
      <c r="J291" s="156"/>
      <c r="K291" s="156"/>
    </row>
    <row r="292" spans="4:11" ht="12.75">
      <c r="D292" s="156"/>
      <c r="E292" s="156"/>
      <c r="F292" s="156"/>
      <c r="G292" s="156"/>
      <c r="H292" s="156"/>
      <c r="I292" s="156"/>
      <c r="J292" s="156"/>
      <c r="K292" s="156"/>
    </row>
  </sheetData>
  <sheetProtection formatCells="0" formatColumns="0" formatRows="0"/>
  <mergeCells count="15">
    <mergeCell ref="A90:K90"/>
    <mergeCell ref="D16:G16"/>
    <mergeCell ref="H16:K16"/>
    <mergeCell ref="D13:G13"/>
    <mergeCell ref="H13:K13"/>
    <mergeCell ref="E14:F14"/>
    <mergeCell ref="I14:J14"/>
    <mergeCell ref="A6:C6"/>
    <mergeCell ref="D7:G7"/>
    <mergeCell ref="H7:K7"/>
    <mergeCell ref="D4:G4"/>
    <mergeCell ref="H4:K4"/>
    <mergeCell ref="E5:F5"/>
    <mergeCell ref="I5:J5"/>
    <mergeCell ref="L4:L89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15'!A1" display="'נספח ג3.15'!A1"/>
    <hyperlink ref="C33" location="'נספח ג3.16'!A1" display="'נספח ג3.16'!A1"/>
    <hyperlink ref="C34" location="'נספח ג3.17'!A1" display="'נספח ג3.17'!A1"/>
    <hyperlink ref="C35" location="'נספח ג3.18'!A1" display="'נספח ג3.18'!A1"/>
    <hyperlink ref="C36" location="'נספח ג3.19'!A1" display="'נספח ג3.19'!A1"/>
    <hyperlink ref="C37" location="'נספח ג3.20'!A1" display="'נספח ג3.20'!A1"/>
    <hyperlink ref="C38" location="'נספח ג3.21'!A1" display="'נספח ג3.21'!A1"/>
    <hyperlink ref="C39" location="'נספח ג3.22'!A1" display="'נספח ג3.22'!A1"/>
    <hyperlink ref="C40" location="'נספח ג3.23'!A1" display="'נספח ג3.23'!A1"/>
    <hyperlink ref="C41" location="'נספח ג3.24'!A1" display="'נספח ג3.24'!A1"/>
    <hyperlink ref="C42" location="'נספח ג3.25'!A1" display="'נספח ג3.25'!A1"/>
    <hyperlink ref="C43" location="'נספח ג3.26'!A1" display="'נספח ג3.26'!A1"/>
    <hyperlink ref="C44" location="'נספח ג3.27'!A1" display="'נספח ג3.27'!A1"/>
    <hyperlink ref="C45" location="'נספח ג3.28'!A1" display="'נספח ג3.28'!A1"/>
    <hyperlink ref="C46" location="'נספח ג3.29'!A1" display="'נספח ג3.29'!A1"/>
    <hyperlink ref="C47" location="'נספח ג3.30'!A1" display="'נספח ג3.30'!A1"/>
    <hyperlink ref="C48" location="'נספח ג3.31'!A1" display="'נספח ג3.31'!A1"/>
    <hyperlink ref="C49" location="'נספח ג3.32'!A1" display="'נספח ג3.32'!A1"/>
    <hyperlink ref="C50" location="'נספח ג3.33'!A1" display="'נספח ג3.33'!A1"/>
    <hyperlink ref="C51" location="'נספח ג3.34'!A1" display="'נספח ג3.34'!A1"/>
    <hyperlink ref="C52" location="'נספח ג3.35'!A1" display="'נספח ג3.35'!A1"/>
    <hyperlink ref="C53" location="'נספח ג3.36'!A1" display="'נספח ג3.36'!A1"/>
    <hyperlink ref="C54" location="'נספח ג3.37'!A1" display="'נספח ג3.37'!A1"/>
    <hyperlink ref="C55" location="'נספח ג3.38'!A1" display="'נספח ג3.38'!A1"/>
    <hyperlink ref="C56" location="'נספח ג3.39'!A1" display="'נספח ג3.39'!A1"/>
    <hyperlink ref="C57" location="'נספח ג3.40'!A1" display="'נספח ג3.40'!A1"/>
    <hyperlink ref="C88" location="'נספח ג3.41'!A1" display="אחר"/>
    <hyperlink ref="D2" location="הערות!A1" display="חזרה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zoomScale="145" zoomScaleNormal="145" zoomScalePageLayoutView="0" workbookViewId="0" topLeftCell="A1">
      <selection activeCell="A6" sqref="A6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6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16"/>
    </row>
    <row r="5" spans="1:20" ht="15.75">
      <c r="A5" s="161">
        <v>18011</v>
      </c>
      <c r="B5" s="161">
        <v>18012</v>
      </c>
      <c r="C5" s="161">
        <v>18013</v>
      </c>
      <c r="D5" s="161">
        <v>44</v>
      </c>
      <c r="E5" s="161">
        <v>43</v>
      </c>
      <c r="F5" s="161">
        <v>40</v>
      </c>
      <c r="G5" s="161">
        <v>42</v>
      </c>
      <c r="H5" s="161">
        <v>41</v>
      </c>
      <c r="I5" s="161">
        <v>101</v>
      </c>
      <c r="J5" s="161">
        <v>184</v>
      </c>
      <c r="K5" s="161">
        <v>184</v>
      </c>
      <c r="L5" s="161">
        <v>181</v>
      </c>
      <c r="M5" s="161">
        <v>180</v>
      </c>
      <c r="N5" s="161">
        <v>9544</v>
      </c>
      <c r="O5" s="161">
        <v>9536</v>
      </c>
      <c r="P5" s="161">
        <v>9537</v>
      </c>
      <c r="Q5" s="161">
        <v>9535</v>
      </c>
      <c r="R5" s="161">
        <v>9534</v>
      </c>
      <c r="S5" s="161"/>
      <c r="T5" s="216"/>
    </row>
    <row r="6" spans="1:20" ht="12.75">
      <c r="A6" s="162">
        <f>+'תשואות ודמי ניהול'!D9</f>
        <v>-0.005334195756580673</v>
      </c>
      <c r="B6" s="162">
        <f>+'תשואות ודמי ניהול'!D10</f>
        <v>-0.003573433801732473</v>
      </c>
      <c r="C6" s="162">
        <f>+'תשואות ודמי ניהול'!D11</f>
        <v>-0.003573433801732473</v>
      </c>
      <c r="D6" s="162">
        <f>+'תשואות ודמי ניהול'!D18</f>
        <v>-0.02999411959</v>
      </c>
      <c r="E6" s="162">
        <f>+'תשואות ודמי ניהול'!D19</f>
        <v>0.05559756427</v>
      </c>
      <c r="F6" s="162">
        <f>+'תשואות ודמי ניהול'!D20</f>
        <v>-0.0069872964599999995</v>
      </c>
      <c r="G6" s="162">
        <f>+'תשואות ודמי ניהול'!D21</f>
        <v>-0.00325648145</v>
      </c>
      <c r="H6" s="162">
        <f>+'תשואות ודמי ניהול'!D22</f>
        <v>0.00053870104</v>
      </c>
      <c r="I6" s="162">
        <f>+'תשואות ודמי ניהול'!D23</f>
        <v>-0.025380856509999997</v>
      </c>
      <c r="J6" s="162" t="e">
        <f>+'תשואות ודמי ניהול'!#REF!</f>
        <v>#REF!</v>
      </c>
      <c r="K6" s="162">
        <f>+'תשואות ודמי ניהול'!D24</f>
        <v>-0.011721894390000001</v>
      </c>
      <c r="L6" s="162">
        <f>+'תשואות ודמי ניהול'!D25</f>
        <v>-0.00433529575</v>
      </c>
      <c r="M6" s="162">
        <f>+'תשואות ודמי ניהול'!D26</f>
        <v>-0.0063639885</v>
      </c>
      <c r="N6" s="162">
        <f>+'תשואות ודמי ניהול'!D27</f>
        <v>-0.01295440864</v>
      </c>
      <c r="O6" s="162">
        <f>+'תשואות ודמי ניהול'!D28</f>
        <v>-0.022984088200000002</v>
      </c>
      <c r="P6" s="162">
        <f>+'תשואות ודמי ניהול'!D29</f>
        <v>-0.01737046074</v>
      </c>
      <c r="Q6" s="162">
        <f>+'תשואות ודמי ניהול'!D30</f>
        <v>-0.01013384174</v>
      </c>
      <c r="R6" s="162">
        <f>+'תשואות ודמי ניהול'!D31</f>
        <v>-0.012378206400000001</v>
      </c>
      <c r="S6" s="162">
        <f>+'תשואות ודמי ניהול'!D88</f>
        <v>-0.03581409116969958</v>
      </c>
      <c r="T6" s="216"/>
    </row>
    <row r="7" spans="1:19" ht="12.7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2019-01-21T15:27:21Z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