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25440" windowHeight="12300" activeTab="0"/>
  </bookViews>
  <sheets>
    <sheet name="קרן ט" sheetId="1" r:id="rId1"/>
  </sheets>
  <definedNames>
    <definedName name="_xlfn.COMPOUNDVALUE" hidden="1">#NAME?</definedName>
    <definedName name="_xlnm.Print_Area" localSheetId="0">'קרן ט'!$B$1:$H$22</definedName>
  </definedNames>
  <calcPr fullCalcOnLoad="1"/>
</workbook>
</file>

<file path=xl/sharedStrings.xml><?xml version="1.0" encoding="utf-8"?>
<sst xmlns="http://schemas.openxmlformats.org/spreadsheetml/2006/main" count="43" uniqueCount="38">
  <si>
    <t>קרן ט'</t>
  </si>
  <si>
    <t>אפיק השקעה</t>
  </si>
  <si>
    <t>טווח סטייה</t>
  </si>
  <si>
    <t>מ</t>
  </si>
  <si>
    <t>עד</t>
  </si>
  <si>
    <t>סה"כ מניות 
(כולל תעודות סל, אופציות וקרנות נאמנות)</t>
  </si>
  <si>
    <t xml:space="preserve"> +/- 6%</t>
  </si>
  <si>
    <t>אג"ח ממשלתי בישראל ובחו"ל</t>
  </si>
  <si>
    <t xml:space="preserve"> +/- 5%</t>
  </si>
  <si>
    <t>אגח ממשלתי כללי</t>
  </si>
  <si>
    <t>*מיועדות</t>
  </si>
  <si>
    <t>אג"ח ממשלתי צמוד מדד 5-10</t>
  </si>
  <si>
    <t/>
  </si>
  <si>
    <t>פקדונות ארוכים בבנקים</t>
  </si>
  <si>
    <t xml:space="preserve">אג"ח ממשלתי צמוד </t>
  </si>
  <si>
    <t>ריבית בנק ישראל</t>
  </si>
  <si>
    <t>סה"כ תיק</t>
  </si>
  <si>
    <t>חשיפה למט"ח</t>
  </si>
  <si>
    <t>שיעור חשיפה ליום 31/12/2014</t>
  </si>
  <si>
    <t xml:space="preserve"> +/- 7%</t>
  </si>
  <si>
    <t xml:space="preserve">מדד ת"א 100 - 45% , 55% - מדד MSCI AC WORLD   </t>
  </si>
  <si>
    <t>ML GLOBAL CORPORATE INDEX -35% ,
 תל בונד 60 - 65%</t>
  </si>
  <si>
    <t>MSCI AC WORLD</t>
  </si>
  <si>
    <t>*הקצאת נכסים לאג"ח מיועדות תיתכן ותשתנה לפי ההקצאה בפועל ועלולה להשפיע על סעיף מזומן וממשלתי בהתאם.</t>
  </si>
  <si>
    <t>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</si>
  <si>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>מדד ת"א 100</t>
  </si>
  <si>
    <t>MSCI AC World</t>
  </si>
  <si>
    <t>מניות בישראל</t>
  </si>
  <si>
    <t>מניות בחו"ל</t>
  </si>
  <si>
    <t>***בסעיף אחר נכללים נכסים אשר לא נכללו באפיקים שלעיל, לרבות: קרנות השקעה לסוגיהן, קרנות גידור, נדל"ן, קרנות השקעה בנדל"ן ומוצרים מובנים מורכבים.</t>
  </si>
  <si>
    <t>**אג"ח קונצרני 
(כולל קרנות נאמנות ותעודות סל)</t>
  </si>
  <si>
    <t>אחר***</t>
  </si>
  <si>
    <t>שיעור חשיפה צפוי לשנת 2015</t>
  </si>
  <si>
    <t>גבולות שיעור החשיפה הצפוייה לשנת 2015</t>
  </si>
  <si>
    <t>מדד ייחוס צפוי לשנת 2015</t>
  </si>
  <si>
    <t>**כל נכסי החוב שאינם ממשלתיים, למעט פקדונות.</t>
  </si>
  <si>
    <t>מזומן</t>
  </si>
  <si>
    <t>הדוח מציג שיעורי חשיפה ולכן ככל שיש השקעה (חיובית או שלילית) בחוזים עתידיים, אופציות ונגזרים תתכן חשיפה שונה ממאה אחוז.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</si>
</sst>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5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51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1"/>
      <color rgb="FFFFC00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color rgb="FFFFC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1" fillId="33" borderId="10" xfId="36" applyNumberFormat="1" applyFont="1" applyFill="1" applyBorder="1" applyAlignment="1">
      <alignment horizontal="center" vertical="center" wrapText="1"/>
      <protection/>
    </xf>
    <xf numFmtId="10" fontId="42" fillId="0" borderId="10" xfId="37" applyNumberFormat="1" applyFont="1" applyBorder="1" applyAlignment="1">
      <alignment horizontal="center" vertical="center"/>
    </xf>
    <xf numFmtId="0" fontId="42" fillId="0" borderId="10" xfId="36" applyNumberFormat="1" applyFont="1" applyBorder="1" applyAlignment="1">
      <alignment horizontal="center" vertical="center"/>
      <protection/>
    </xf>
    <xf numFmtId="164" fontId="42" fillId="0" borderId="10" xfId="37" applyNumberFormat="1" applyFont="1" applyBorder="1" applyAlignment="1">
      <alignment horizontal="center" vertical="center"/>
    </xf>
    <xf numFmtId="0" fontId="43" fillId="34" borderId="10" xfId="36" applyFont="1" applyFill="1" applyBorder="1" applyAlignment="1">
      <alignment horizontal="center" vertical="center" wrapText="1"/>
      <protection/>
    </xf>
    <xf numFmtId="9" fontId="42" fillId="0" borderId="10" xfId="37" applyNumberFormat="1" applyFont="1" applyBorder="1" applyAlignment="1">
      <alignment horizontal="center" vertical="center"/>
    </xf>
    <xf numFmtId="9" fontId="42" fillId="0" borderId="10" xfId="37" applyNumberFormat="1" applyFont="1" applyBorder="1" applyAlignment="1">
      <alignment horizontal="center" vertical="center" wrapText="1"/>
    </xf>
    <xf numFmtId="10" fontId="42" fillId="0" borderId="10" xfId="37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/>
    </xf>
    <xf numFmtId="10" fontId="42" fillId="0" borderId="10" xfId="37" applyNumberFormat="1" applyFont="1" applyFill="1" applyBorder="1" applyAlignment="1">
      <alignment horizontal="center" vertical="center"/>
    </xf>
    <xf numFmtId="0" fontId="43" fillId="34" borderId="10" xfId="36" applyFont="1" applyFill="1" applyBorder="1" applyAlignment="1" applyProtection="1">
      <alignment horizontal="center" vertical="center" readingOrder="2"/>
      <protection/>
    </xf>
    <xf numFmtId="0" fontId="43" fillId="34" borderId="10" xfId="36" applyFont="1" applyFill="1" applyBorder="1" applyAlignment="1">
      <alignment horizontal="center" vertical="center" wrapText="1" readingOrder="2"/>
      <protection/>
    </xf>
    <xf numFmtId="0" fontId="42" fillId="0" borderId="10" xfId="36" applyNumberFormat="1" applyFont="1" applyBorder="1" applyAlignment="1">
      <alignment horizontal="center" vertical="center" readingOrder="1"/>
      <protection/>
    </xf>
    <xf numFmtId="9" fontId="42" fillId="0" borderId="10" xfId="37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34" borderId="0" xfId="0" applyFill="1" applyAlignment="1">
      <alignment/>
    </xf>
    <xf numFmtId="0" fontId="25" fillId="34" borderId="0" xfId="36" applyFont="1" applyFill="1" applyBorder="1" applyAlignment="1" applyProtection="1">
      <alignment horizontal="right" vertical="center" readingOrder="2"/>
      <protection/>
    </xf>
    <xf numFmtId="0" fontId="25" fillId="34" borderId="0" xfId="36" applyFill="1" applyProtection="1">
      <alignment/>
      <protection/>
    </xf>
    <xf numFmtId="0" fontId="25" fillId="34" borderId="0" xfId="36" applyFill="1" applyAlignment="1" applyProtection="1">
      <alignment wrapText="1"/>
      <protection/>
    </xf>
    <xf numFmtId="0" fontId="25" fillId="34" borderId="0" xfId="0" applyFont="1" applyFill="1" applyBorder="1" applyAlignment="1" applyProtection="1">
      <alignment horizontal="right" readingOrder="2"/>
      <protection/>
    </xf>
    <xf numFmtId="0" fontId="25" fillId="34" borderId="0" xfId="35" applyFont="1" applyFill="1" applyBorder="1" applyAlignment="1">
      <alignment wrapText="1" readingOrder="2"/>
      <protection/>
    </xf>
    <xf numFmtId="0" fontId="41" fillId="33" borderId="10" xfId="36" applyNumberFormat="1" applyFont="1" applyFill="1" applyBorder="1" applyAlignment="1">
      <alignment horizontal="centerContinuous" vertical="center" wrapText="1"/>
      <protection/>
    </xf>
    <xf numFmtId="0" fontId="42" fillId="0" borderId="0" xfId="36" applyNumberFormat="1" applyFont="1" applyBorder="1" applyAlignment="1">
      <alignment horizontal="center" vertical="center"/>
      <protection/>
    </xf>
    <xf numFmtId="164" fontId="42" fillId="0" borderId="0" xfId="0" applyNumberFormat="1" applyFont="1" applyBorder="1" applyAlignment="1">
      <alignment horizontal="center" vertical="center"/>
    </xf>
    <xf numFmtId="9" fontId="42" fillId="0" borderId="0" xfId="37" applyNumberFormat="1" applyFont="1" applyBorder="1" applyAlignment="1">
      <alignment horizontal="center"/>
    </xf>
    <xf numFmtId="164" fontId="42" fillId="0" borderId="0" xfId="37" applyNumberFormat="1" applyFont="1" applyBorder="1" applyAlignment="1">
      <alignment horizontal="center" vertical="center"/>
    </xf>
    <xf numFmtId="9" fontId="42" fillId="0" borderId="0" xfId="37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25" fillId="34" borderId="0" xfId="0" applyFont="1" applyFill="1" applyBorder="1" applyAlignment="1" applyProtection="1">
      <alignment horizontal="right" wrapText="1" readingOrder="2"/>
      <protection/>
    </xf>
    <xf numFmtId="0" fontId="25" fillId="34" borderId="0" xfId="35" applyFont="1" applyFill="1" applyBorder="1" applyAlignment="1">
      <alignment horizontal="right" wrapText="1" readingOrder="2"/>
      <protection/>
    </xf>
    <xf numFmtId="0" fontId="25" fillId="34" borderId="0" xfId="35" applyFont="1" applyFill="1" applyBorder="1" applyAlignment="1">
      <alignment horizontal="right" vertical="center" wrapText="1" readingOrder="2"/>
      <protection/>
    </xf>
    <xf numFmtId="0" fontId="44" fillId="33" borderId="10" xfId="36" applyNumberFormat="1" applyFont="1" applyFill="1" applyBorder="1" applyAlignment="1">
      <alignment horizontal="center" vertical="center"/>
      <protection/>
    </xf>
    <xf numFmtId="0" fontId="41" fillId="33" borderId="10" xfId="36" applyNumberFormat="1" applyFont="1" applyFill="1" applyBorder="1" applyAlignment="1">
      <alignment horizontal="center" vertical="center"/>
      <protection/>
    </xf>
    <xf numFmtId="0" fontId="41" fillId="33" borderId="10" xfId="36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10 2" xfId="35"/>
    <cellStyle name="Normal 21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showGridLines="0" rightToLeft="1" tabSelected="1" view="pageBreakPreview" zoomScale="115" zoomScaleSheetLayoutView="115" zoomScalePageLayoutView="0" workbookViewId="0" topLeftCell="A1">
      <selection activeCell="E19" sqref="E19"/>
    </sheetView>
  </sheetViews>
  <sheetFormatPr defaultColWidth="8.88671875" defaultRowHeight="15"/>
  <cols>
    <col min="2" max="2" width="33.99609375" style="0" customWidth="1"/>
    <col min="3" max="3" width="11.99609375" style="0" customWidth="1"/>
    <col min="4" max="4" width="12.4453125" style="0" customWidth="1"/>
    <col min="5" max="5" width="7.77734375" style="0" bestFit="1" customWidth="1"/>
    <col min="6" max="7" width="6.6640625" style="0" bestFit="1" customWidth="1"/>
    <col min="8" max="8" width="39.4453125" style="0" customWidth="1"/>
  </cols>
  <sheetData>
    <row r="1" spans="2:8" ht="15.75">
      <c r="B1" s="32" t="s">
        <v>0</v>
      </c>
      <c r="C1" s="32"/>
      <c r="D1" s="32"/>
      <c r="E1" s="32"/>
      <c r="F1" s="32"/>
      <c r="G1" s="32"/>
      <c r="H1" s="32"/>
    </row>
    <row r="2" spans="2:8" ht="50.25" customHeight="1">
      <c r="B2" s="33" t="s">
        <v>1</v>
      </c>
      <c r="C2" s="34" t="s">
        <v>18</v>
      </c>
      <c r="D2" s="34" t="s">
        <v>32</v>
      </c>
      <c r="E2" s="34" t="s">
        <v>2</v>
      </c>
      <c r="F2" s="22" t="s">
        <v>33</v>
      </c>
      <c r="G2" s="22"/>
      <c r="H2" s="34" t="s">
        <v>34</v>
      </c>
    </row>
    <row r="3" spans="2:8" ht="15">
      <c r="B3" s="33"/>
      <c r="C3" s="34"/>
      <c r="D3" s="34"/>
      <c r="E3" s="34"/>
      <c r="F3" s="1" t="s">
        <v>3</v>
      </c>
      <c r="G3" s="1" t="s">
        <v>4</v>
      </c>
      <c r="H3" s="34"/>
    </row>
    <row r="4" spans="2:8" ht="15">
      <c r="B4" s="5" t="s">
        <v>27</v>
      </c>
      <c r="C4" s="4">
        <f>_xlfn.COMPOUNDVALUE(6)</f>
        <v>0.1465</v>
      </c>
      <c r="D4" s="6">
        <v>0.14</v>
      </c>
      <c r="E4" s="4"/>
      <c r="F4" s="7"/>
      <c r="G4" s="7"/>
      <c r="H4" s="8" t="s">
        <v>25</v>
      </c>
    </row>
    <row r="5" spans="2:8" ht="15">
      <c r="B5" s="5" t="s">
        <v>28</v>
      </c>
      <c r="C5" s="4">
        <f>_xlfn.COMPOUNDVALUE(7)</f>
        <v>0.1779</v>
      </c>
      <c r="D5" s="6">
        <v>0.16</v>
      </c>
      <c r="E5" s="4"/>
      <c r="F5" s="7"/>
      <c r="G5" s="7"/>
      <c r="H5" s="8" t="s">
        <v>26</v>
      </c>
    </row>
    <row r="6" spans="2:8" ht="30">
      <c r="B6" s="5" t="s">
        <v>5</v>
      </c>
      <c r="C6" s="4">
        <v>0.3255</v>
      </c>
      <c r="D6" s="6">
        <v>0.30000000000000004</v>
      </c>
      <c r="E6" s="4" t="s">
        <v>6</v>
      </c>
      <c r="F6" s="7">
        <v>0.24000000000000005</v>
      </c>
      <c r="G6" s="7">
        <v>0.36000000000000004</v>
      </c>
      <c r="H6" s="8" t="s">
        <v>20</v>
      </c>
    </row>
    <row r="7" spans="2:8" ht="15">
      <c r="B7" s="3" t="s">
        <v>7</v>
      </c>
      <c r="C7" s="9">
        <f>_xlfn.COMPOUNDVALUE(4)</f>
        <v>0.0066</v>
      </c>
      <c r="D7" s="6">
        <v>0.02</v>
      </c>
      <c r="E7" s="4" t="s">
        <v>8</v>
      </c>
      <c r="F7" s="7">
        <v>0</v>
      </c>
      <c r="G7" s="7">
        <v>0.07</v>
      </c>
      <c r="H7" s="10" t="s">
        <v>9</v>
      </c>
    </row>
    <row r="8" spans="2:8" ht="15">
      <c r="B8" s="11" t="s">
        <v>10</v>
      </c>
      <c r="C8" s="9">
        <f>_xlfn.COMPOUNDVALUE(3)</f>
        <v>0.3809</v>
      </c>
      <c r="D8" s="6">
        <v>0.39</v>
      </c>
      <c r="E8" s="4" t="s">
        <v>8</v>
      </c>
      <c r="F8" s="7">
        <v>0.34</v>
      </c>
      <c r="G8" s="7">
        <v>0.44</v>
      </c>
      <c r="H8" s="10" t="s">
        <v>11</v>
      </c>
    </row>
    <row r="9" spans="2:8" ht="30">
      <c r="B9" s="12" t="s">
        <v>30</v>
      </c>
      <c r="C9" s="4">
        <v>0.2519</v>
      </c>
      <c r="D9" s="6">
        <v>0.25</v>
      </c>
      <c r="E9" s="4" t="s">
        <v>6</v>
      </c>
      <c r="F9" s="7">
        <v>0.19</v>
      </c>
      <c r="G9" s="7">
        <v>0.31</v>
      </c>
      <c r="H9" s="8" t="s">
        <v>21</v>
      </c>
    </row>
    <row r="10" spans="2:8" ht="15">
      <c r="B10" s="3" t="s">
        <v>13</v>
      </c>
      <c r="C10" s="9">
        <f>_xlfn.COMPOUNDVALUE(1)</f>
        <v>0.0092</v>
      </c>
      <c r="D10" s="6">
        <v>0.01</v>
      </c>
      <c r="E10" s="4" t="s">
        <v>8</v>
      </c>
      <c r="F10" s="7">
        <v>0</v>
      </c>
      <c r="G10" s="7">
        <v>0.060000000000000005</v>
      </c>
      <c r="H10" s="10" t="s">
        <v>14</v>
      </c>
    </row>
    <row r="11" spans="2:8" ht="15">
      <c r="B11" s="13" t="s">
        <v>31</v>
      </c>
      <c r="C11" s="4">
        <v>0.0074</v>
      </c>
      <c r="D11" s="6">
        <v>0</v>
      </c>
      <c r="E11" s="4" t="s">
        <v>19</v>
      </c>
      <c r="F11" s="7">
        <v>0</v>
      </c>
      <c r="G11" s="7">
        <v>0.07</v>
      </c>
      <c r="H11" s="8" t="s">
        <v>22</v>
      </c>
    </row>
    <row r="12" spans="2:8" ht="15">
      <c r="B12" s="13" t="s">
        <v>36</v>
      </c>
      <c r="C12" s="4">
        <f>_xlfn.COMPOUNDVALUE(5)</f>
        <v>0.0125</v>
      </c>
      <c r="D12" s="6">
        <v>0.03</v>
      </c>
      <c r="E12" s="4"/>
      <c r="F12" s="7"/>
      <c r="G12" s="7"/>
      <c r="H12" s="8" t="s">
        <v>15</v>
      </c>
    </row>
    <row r="13" spans="2:8" ht="15">
      <c r="B13" s="3" t="s">
        <v>16</v>
      </c>
      <c r="C13" s="4">
        <v>0.9937999999999999</v>
      </c>
      <c r="D13" s="6">
        <v>1.0000000000000002</v>
      </c>
      <c r="E13" s="4"/>
      <c r="F13" s="7" t="s">
        <v>12</v>
      </c>
      <c r="G13" s="7" t="s">
        <v>12</v>
      </c>
      <c r="H13" s="2"/>
    </row>
    <row r="14" spans="2:8" ht="15.75">
      <c r="B14" s="3" t="s">
        <v>17</v>
      </c>
      <c r="C14" s="9">
        <f>_xlfn.COMPOUNDVALUE(2)</f>
        <v>0.1965</v>
      </c>
      <c r="D14" s="14">
        <v>0.18</v>
      </c>
      <c r="E14" s="4" t="s">
        <v>6</v>
      </c>
      <c r="F14" s="7">
        <v>0.12</v>
      </c>
      <c r="G14" s="7">
        <v>0.24</v>
      </c>
      <c r="H14" s="15"/>
    </row>
    <row r="15" spans="2:8" ht="9.75" customHeight="1">
      <c r="B15" s="23"/>
      <c r="C15" s="24"/>
      <c r="D15" s="25"/>
      <c r="E15" s="26"/>
      <c r="F15" s="27"/>
      <c r="G15" s="27"/>
      <c r="H15" s="28"/>
    </row>
    <row r="16" spans="2:8" ht="15.75">
      <c r="B16" s="17" t="s">
        <v>24</v>
      </c>
      <c r="C16" s="24"/>
      <c r="D16" s="25"/>
      <c r="E16" s="26"/>
      <c r="F16" s="27"/>
      <c r="G16" s="27"/>
      <c r="H16" s="28"/>
    </row>
    <row r="17" spans="2:8" ht="15">
      <c r="B17" s="31" t="s">
        <v>37</v>
      </c>
      <c r="C17" s="31"/>
      <c r="D17" s="31"/>
      <c r="E17" s="31"/>
      <c r="F17" s="31"/>
      <c r="G17" s="31"/>
      <c r="H17" s="31"/>
    </row>
    <row r="18" spans="2:8" ht="15.75">
      <c r="B18" s="17"/>
      <c r="C18" s="24"/>
      <c r="D18" s="25"/>
      <c r="E18" s="26"/>
      <c r="F18" s="27"/>
      <c r="G18" s="27"/>
      <c r="H18" s="28"/>
    </row>
    <row r="19" spans="2:8" ht="15">
      <c r="B19" s="20" t="s">
        <v>23</v>
      </c>
      <c r="C19" s="20"/>
      <c r="D19" s="20"/>
      <c r="E19" s="20"/>
      <c r="F19" s="20"/>
      <c r="G19" s="20"/>
      <c r="H19" s="20"/>
    </row>
    <row r="20" spans="2:8" ht="15">
      <c r="B20" s="29" t="s">
        <v>35</v>
      </c>
      <c r="C20" s="29"/>
      <c r="D20" s="29"/>
      <c r="E20" s="29"/>
      <c r="F20" s="16"/>
      <c r="G20" s="16"/>
      <c r="H20" s="16"/>
    </row>
    <row r="21" spans="2:13" ht="15">
      <c r="B21" s="30" t="s">
        <v>29</v>
      </c>
      <c r="C21" s="30"/>
      <c r="D21" s="30"/>
      <c r="E21" s="30"/>
      <c r="F21" s="30"/>
      <c r="G21" s="30"/>
      <c r="H21" s="30"/>
      <c r="I21" s="21"/>
      <c r="J21" s="21"/>
      <c r="K21" s="21"/>
      <c r="L21" s="21"/>
      <c r="M21" s="21"/>
    </row>
    <row r="22" spans="2:13" ht="15">
      <c r="B22" s="31"/>
      <c r="C22" s="31"/>
      <c r="D22" s="31"/>
      <c r="E22" s="31"/>
      <c r="F22" s="31"/>
      <c r="G22" s="31"/>
      <c r="H22" s="31"/>
      <c r="I22" s="21"/>
      <c r="J22" s="21"/>
      <c r="K22" s="21"/>
      <c r="L22" s="21"/>
      <c r="M22" s="21"/>
    </row>
    <row r="23" spans="3:8" ht="15">
      <c r="C23" s="18"/>
      <c r="D23" s="18"/>
      <c r="E23" s="18"/>
      <c r="F23" s="19"/>
      <c r="G23" s="18"/>
      <c r="H23" s="18"/>
    </row>
  </sheetData>
  <sheetProtection password="C6DB" sheet="1"/>
  <mergeCells count="10">
    <mergeCell ref="B20:E20"/>
    <mergeCell ref="B21:H21"/>
    <mergeCell ref="B22:H22"/>
    <mergeCell ref="B1:H1"/>
    <mergeCell ref="B2:B3"/>
    <mergeCell ref="C2:C3"/>
    <mergeCell ref="D2:D3"/>
    <mergeCell ref="E2:E3"/>
    <mergeCell ref="H2:H3"/>
    <mergeCell ref="B17:H17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 Mivtachim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שי מדי</dc:creator>
  <cp:keywords/>
  <dc:description/>
  <cp:lastModifiedBy>שי מדי</cp:lastModifiedBy>
  <cp:lastPrinted>2015-01-19T15:23:25Z</cp:lastPrinted>
  <dcterms:created xsi:type="dcterms:W3CDTF">2015-01-08T08:18:38Z</dcterms:created>
  <dcterms:modified xsi:type="dcterms:W3CDTF">2015-01-26T13:09:10Z</dcterms:modified>
  <cp:category/>
  <cp:version/>
  <cp:contentType/>
  <cp:contentStatus/>
</cp:coreProperties>
</file>