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7515" windowHeight="5265" activeTab="2"/>
  </bookViews>
  <sheets>
    <sheet name="נספח 1" sheetId="1" r:id="rId1"/>
    <sheet name="נספח 2" sheetId="2" r:id="rId2"/>
    <sheet name="נספח 3 א" sheetId="3" r:id="rId3"/>
    <sheet name="נספח 3 ב" sheetId="4" r:id="rId4"/>
    <sheet name="נספח 3ג" sheetId="5" r:id="rId5"/>
    <sheet name="נספח 4" sheetId="6" r:id="rId6"/>
  </sheets>
  <definedNames>
    <definedName name="_xlnm.Print_Area" localSheetId="0">'נספח 1'!$A$1:$I$11</definedName>
  </definedNames>
  <calcPr fullCalcOnLoad="1"/>
</workbook>
</file>

<file path=xl/sharedStrings.xml><?xml version="1.0" encoding="utf-8"?>
<sst xmlns="http://schemas.openxmlformats.org/spreadsheetml/2006/main" count="194" uniqueCount="137">
  <si>
    <t>סה"כ היקף עסקאות לפי שם צד קשור</t>
  </si>
  <si>
    <t>יתרות השקעות לסוף התקופה</t>
  </si>
  <si>
    <t>עסקאות שבוצעו בבורסה,בורסת חוץ או שוק מוסדר לרכישת או מכירת ני"ע של צד קשור</t>
  </si>
  <si>
    <t>עסקאות שבוצעו לצורך השקעה בנכסים לא סחירים של צד קשור</t>
  </si>
  <si>
    <t>באלפי ₪</t>
  </si>
  <si>
    <t>שם צד הקשור ג</t>
  </si>
  <si>
    <t>הלוואות ליחידים</t>
  </si>
  <si>
    <t>סה"כ</t>
  </si>
  <si>
    <t xml:space="preserve">              נספח 2</t>
  </si>
  <si>
    <t>עסקאות מחוץ לבורסה, עסקאות מתואמות ועסקאות בנכסים אחרים שבוצעו מול צד קשור</t>
  </si>
  <si>
    <t>רכישת ני"ע בהנפקות באמצעות צד קשור (חתם או מי ששווק את ההנפקה)</t>
  </si>
  <si>
    <t xml:space="preserve">            באלפי ₪</t>
  </si>
  <si>
    <t xml:space="preserve">         באלפי ₪</t>
  </si>
  <si>
    <t xml:space="preserve">         נספח 4</t>
  </si>
  <si>
    <t xml:space="preserve">  אחוזים</t>
  </si>
  <si>
    <t>שיעור מסך   נכסי ההשקעה</t>
  </si>
  <si>
    <t>רכישות      מכירות (-)</t>
  </si>
  <si>
    <t xml:space="preserve">רכישות </t>
  </si>
  <si>
    <t>מכירות (-)</t>
  </si>
  <si>
    <t xml:space="preserve">            נספח 3א</t>
  </si>
  <si>
    <t xml:space="preserve">     </t>
  </si>
  <si>
    <t xml:space="preserve">                                       </t>
  </si>
  <si>
    <t>עסקאות</t>
  </si>
  <si>
    <t>רכישות</t>
  </si>
  <si>
    <t xml:space="preserve">              באלפי ₪</t>
  </si>
  <si>
    <t xml:space="preserve">              נספח 3ב</t>
  </si>
  <si>
    <t xml:space="preserve">       נספח 3ג</t>
  </si>
  <si>
    <t xml:space="preserve">       באלפי ₪</t>
  </si>
  <si>
    <t>מספר נייר ערך</t>
  </si>
  <si>
    <t>דירוג</t>
  </si>
  <si>
    <t>שם המדרג</t>
  </si>
  <si>
    <t>מח"מ</t>
  </si>
  <si>
    <t>תשואה לפדיון</t>
  </si>
  <si>
    <t>שיעור מהערך הנקוב המונפק</t>
  </si>
  <si>
    <t>ערך שוק / שווי הוגן /שווי בספרים</t>
  </si>
  <si>
    <t>שיעור מסך נכסי ההשקעה</t>
  </si>
  <si>
    <t>אחוזים</t>
  </si>
  <si>
    <t>שנים</t>
  </si>
  <si>
    <t>אלפי ₪</t>
  </si>
  <si>
    <t>שם צד הקשור</t>
  </si>
  <si>
    <t>א.ניירות ערך סחירים</t>
  </si>
  <si>
    <t xml:space="preserve">(1) אגרות חוב קונצרניות </t>
  </si>
  <si>
    <t xml:space="preserve">(1) אגרות חוב קונצרניות סחירות </t>
  </si>
  <si>
    <t>איגרת א'</t>
  </si>
  <si>
    <t>איגרת ב'</t>
  </si>
  <si>
    <t>(2) מניות וניירות ערך אחרים</t>
  </si>
  <si>
    <t>אופציות,כתבי אופציה וחוזים עתידיים</t>
  </si>
  <si>
    <t>ניירות ערך אחרים</t>
  </si>
  <si>
    <t>סה"כ ניירות ערך סחירים</t>
  </si>
  <si>
    <t>ב. ניירות ערך לא סחירים</t>
  </si>
  <si>
    <t xml:space="preserve">(1) אגרות חוב קונצרניות לא סחירות </t>
  </si>
  <si>
    <t>מניות</t>
  </si>
  <si>
    <t>אופציות, כתבי אופציה וחוזים עתידיים</t>
  </si>
  <si>
    <t>קרנות השקעה וניירות ערך אחרים</t>
  </si>
  <si>
    <t>סה"כ ניירות ערך לא סחירים</t>
  </si>
  <si>
    <t>ג. פקדונות מעל 3 חודשים</t>
  </si>
  <si>
    <t>פיקדון א'</t>
  </si>
  <si>
    <t>פיקדון ב'</t>
  </si>
  <si>
    <t>סה"כ פקדונות מעל 3 חודשים</t>
  </si>
  <si>
    <t>ד. הלוואות</t>
  </si>
  <si>
    <t>(1) מובטחות</t>
  </si>
  <si>
    <t>(2) לא מובטחות</t>
  </si>
  <si>
    <t>סה"כ הלוואות</t>
  </si>
  <si>
    <t>ה. נכסים אחרים</t>
  </si>
  <si>
    <t>(1) מזומנים ושווה מזומנים (סיכום מצרפי -פקדונות עד שלושה חודשים)</t>
  </si>
  <si>
    <t>(2) נכסים אחרים שלא הוגדרו בסעיפים לעיל</t>
  </si>
  <si>
    <t>נכס א'</t>
  </si>
  <si>
    <t>נכס ב'</t>
  </si>
  <si>
    <t>סה"כ נכסים אחרים</t>
  </si>
  <si>
    <t>סה"כ השקעה בצד קשור</t>
  </si>
  <si>
    <t>סה"כ השקעה בכל הצדדים הקשורים</t>
  </si>
  <si>
    <t>שיעור הריבית</t>
  </si>
  <si>
    <t xml:space="preserve">נספח 3א- צדדים קשורים -עיסקאות שבוצעו בבורסה, בבורסת חוץ או שוק מוסדר לרכישת או מכירת ני"ע </t>
  </si>
  <si>
    <t>ניירות ערך סחירים</t>
  </si>
  <si>
    <t xml:space="preserve"> (א) אגרות חוב קונצרניות סחירות</t>
  </si>
  <si>
    <t>תעודות סל</t>
  </si>
  <si>
    <t>אופציות ,כתבי אופציה וחוזים עתידיים</t>
  </si>
  <si>
    <t xml:space="preserve"> (ב) מניות וניירות ערך אחרים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</si>
  <si>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</si>
  <si>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</si>
  <si>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>שווי עיסקאות הרכישה</t>
  </si>
  <si>
    <t>שווי עסקאות המכירה (-)</t>
  </si>
  <si>
    <t xml:space="preserve">                           באלפי ₪</t>
  </si>
  <si>
    <t xml:space="preserve"> דיווח לגבי שווי עסקת מכירה יופיע בסימן מינוס</t>
  </si>
  <si>
    <t>פירוט לפי עסקה ,למעט בפיקדונות עד שלושה חודשים</t>
  </si>
  <si>
    <t>תאריך</t>
  </si>
  <si>
    <t>שווי העיסקה (רכישה/מכירה*)</t>
  </si>
  <si>
    <t>א.ניירות ערך לא סחירים</t>
  </si>
  <si>
    <t xml:space="preserve">מניות </t>
  </si>
  <si>
    <t>ב. פיקדונות מעל 3 חודשים</t>
  </si>
  <si>
    <t xml:space="preserve">פיקדון א' </t>
  </si>
  <si>
    <t>ג. הלוואות</t>
  </si>
  <si>
    <t>ד. נכסים אחרים</t>
  </si>
  <si>
    <t xml:space="preserve">(1) סיכום מצרפי -רכישת מזומנים ופקדונות עד שלושה חודשים </t>
  </si>
  <si>
    <t>סיכום מצרפי -פדיונות של מזומנים ופיקדונות עד שלושה חודשים</t>
  </si>
  <si>
    <t>סה"כ היקף עיסקאות מול צד קשור</t>
  </si>
  <si>
    <t>*דיווח לגבי שווי עסקת מכירה יופיע סימן מינוס</t>
  </si>
  <si>
    <t>סה"כ היקף עיסקאות מול כל הצצדים הקשורים</t>
  </si>
  <si>
    <t>שיעור מהערך הנקוב המונפק (1)</t>
  </si>
  <si>
    <t>שער העיסקה (2)</t>
  </si>
  <si>
    <t>שווי העיסקה (רכישה/מכירה*) (1) * (2)</t>
  </si>
  <si>
    <t>(פירוט לפי עסקה ,למעט באג"ח ממשלתיות)</t>
  </si>
  <si>
    <t>א.עסקאות מחוץ לבורסה ועסקאות מתואמות בבורסה</t>
  </si>
  <si>
    <t xml:space="preserve">(1) אגרות חוב ממשלתיות סחירות ,לרבות מול עושה שוק (רכישות- סיכום מצרפי) </t>
  </si>
  <si>
    <t xml:space="preserve">(2) אגרות חוב ממשלתיות סחירות ,לרבות מול עושה שוק (מכירות- סיכום מצרפי) </t>
  </si>
  <si>
    <t>(3) אגרות חוב קונצרניות סחירות</t>
  </si>
  <si>
    <t>(4) מניות וניירות ערך אחרים</t>
  </si>
  <si>
    <t>כתבי אופציות ,אופציות וחוזים עתידיים</t>
  </si>
  <si>
    <t>ב. עסקאות בנכסים אחרים לא סחירים</t>
  </si>
  <si>
    <t>שם הנכס</t>
  </si>
  <si>
    <t>*דיווח לגבי שווי עסקת מכירה יופיע בסימן מינוס</t>
  </si>
  <si>
    <t>נספח3ג - צדדים קשורים - עסקאות מחוץ לבורסה, עסקאות מתואמות בבורסה ועסקאות בנכסים אחרים לא סחירים שבוצעו מול</t>
  </si>
  <si>
    <t>תאריך ההנפקה</t>
  </si>
  <si>
    <t xml:space="preserve">שיעור מהערך הנקוב המונפק </t>
  </si>
  <si>
    <t>שווי עסקת הרכישה</t>
  </si>
  <si>
    <t>(1) אגרות חוב קונצרניות סחירות</t>
  </si>
  <si>
    <t>סה"כ רכישות</t>
  </si>
  <si>
    <t>מנורה מבטחים חיתום וניהול בע"מ</t>
  </si>
  <si>
    <t>נספח 1 - צדדים קשורים- יתרות ועיסקאות לרבעון המסתיים ביום</t>
  </si>
  <si>
    <t>(נתונים מצרפים)</t>
  </si>
  <si>
    <t xml:space="preserve">נספח 2 - צדדים קשורים - יתרות השקעה לרבעון המסתיים ביום </t>
  </si>
  <si>
    <t>נספח3ב - עסקאות שבוצעו לצורך השקעה בנכסים לא סחירים של צד קשור לרבעון המסתיים ביום</t>
  </si>
  <si>
    <t xml:space="preserve">צדדים קשורים לרבעון המסתיים ביום </t>
  </si>
  <si>
    <t>נספח4 - רכישת נייר ערך בהנפקות באמצעות חתם קשור או באמצעות צד קשור ששיווק את ההנפקה לרבעון המסתיים ביום</t>
  </si>
  <si>
    <t xml:space="preserve">סחירים של צד קשור לרבעון המסתיים ביום </t>
  </si>
  <si>
    <t>שער בורסה בסוף יום במסלר</t>
  </si>
  <si>
    <t>פנסיה מקיפה</t>
  </si>
  <si>
    <t>סה"כ היקף עיסקאות מול כל הצדדים הקשורים</t>
  </si>
  <si>
    <t>אגורות</t>
  </si>
  <si>
    <t>-</t>
  </si>
  <si>
    <t>תיא השקעות</t>
  </si>
  <si>
    <t>(2) מניות</t>
  </si>
  <si>
    <t>אלרוב נדל"ן ומלונאות בע"מ</t>
  </si>
  <si>
    <t>09.01.2017</t>
  </si>
  <si>
    <t>ישרס חברה להשקעות בע"מ</t>
  </si>
  <si>
    <t>21.02.2017</t>
  </si>
  <si>
    <t>31.03.2017</t>
  </si>
</sst>
</file>

<file path=xl/styles.xml><?xml version="1.0" encoding="utf-8"?>
<styleSheet xmlns="http://schemas.openxmlformats.org/spreadsheetml/2006/main">
  <numFmts count="4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₪&quot;#,##0_-;&quot;₪&quot;#,##0\-"/>
    <numFmt numFmtId="165" formatCode="&quot;₪&quot;#,##0_-;[Red]&quot;₪&quot;#,##0\-"/>
    <numFmt numFmtId="166" formatCode="&quot;₪&quot;#,##0.00_-;&quot;₪&quot;#,##0.00\-"/>
    <numFmt numFmtId="167" formatCode="&quot;₪&quot;#,##0.00_-;[Red]&quot;₪&quot;#,##0.00\-"/>
    <numFmt numFmtId="168" formatCode="_-&quot;₪&quot;* #,##0_-;_-&quot;₪&quot;* #,##0\-;_-&quot;₪&quot;* &quot;-&quot;_-;_-@_-"/>
    <numFmt numFmtId="169" formatCode="_-* #,##0_-;_-* #,##0\-;_-* &quot;-&quot;_-;_-@_-"/>
    <numFmt numFmtId="170" formatCode="_-&quot;₪&quot;* #,##0.00_-;_-&quot;₪&quot;* #,##0.00\-;_-&quot;₪&quot;* &quot;-&quot;??_-;_-@_-"/>
    <numFmt numFmtId="171" formatCode="_-* #,##0.00_-;_-* #,##0.00\-;_-* &quot;-&quot;??_-;_-@_-"/>
    <numFmt numFmtId="172" formatCode="[$-40D]dddd\ dd\ mmmm\ yyyy"/>
    <numFmt numFmtId="173" formatCode="[$-1000000]00000"/>
    <numFmt numFmtId="174" formatCode="0.0%"/>
    <numFmt numFmtId="175" formatCode="_ * #,##0.0_ ;_ * \-#,##0.0_ ;_ * &quot;-&quot;??_ ;_ @_ "/>
    <numFmt numFmtId="176" formatCode="_ * #,##0_ ;_ * \-#,##0_ ;_ * &quot;-&quot;??_ ;_ @_ "/>
    <numFmt numFmtId="177" formatCode="_ * #,##0.000_ ;_ * \-#,##0.000_ ;_ * &quot;-&quot;??_ ;_ @_ "/>
    <numFmt numFmtId="178" formatCode="_ * #,##0.0000_ ;_ * \-#,##0.0000_ ;_ * &quot;-&quot;??_ ;_ @_ "/>
    <numFmt numFmtId="179" formatCode="_ * #,##0.00000_ ;_ * \-#,##0.00000_ ;_ * &quot;-&quot;??_ ;_ @_ "/>
    <numFmt numFmtId="180" formatCode="###,##0.00"/>
    <numFmt numFmtId="181" formatCode="###,##0.000000"/>
    <numFmt numFmtId="182" formatCode="dd/mm/yy"/>
    <numFmt numFmtId="183" formatCode="&quot;?&quot;#,##0;[Red]&quot;?&quot;\-#,##0"/>
    <numFmt numFmtId="184" formatCode="&quot;?&quot;#,##0.00;[Red]&quot;?&quot;\-#,##0.00"/>
    <numFmt numFmtId="185" formatCode="###,##0.00000"/>
    <numFmt numFmtId="186" formatCode="###"/>
    <numFmt numFmtId="187" formatCode="###,##0.0"/>
    <numFmt numFmtId="188" formatCode="###,##0"/>
    <numFmt numFmtId="189" formatCode="0.000%"/>
    <numFmt numFmtId="190" formatCode="0.0000%"/>
    <numFmt numFmtId="191" formatCode="0.00000%"/>
    <numFmt numFmtId="192" formatCode="_ * #,##0.000_ ;_ * \-#,##0.000_ ;_ * &quot;-&quot;???_ ;_ @_ "/>
    <numFmt numFmtId="193" formatCode="_(* #,##0.00_);_(* \(#,##0.00\);_(* &quot;-&quot;??_);_(@_)"/>
    <numFmt numFmtId="194" formatCode="_(* #,##0_);_(* \(#,##0\);_(* &quot;-&quot;??_);_(@_)"/>
    <numFmt numFmtId="195" formatCode="#,##0_ ;\-#,##0\ "/>
    <numFmt numFmtId="196" formatCode="0.0"/>
    <numFmt numFmtId="197" formatCode="[$-1010409]#,##0.00;#,##0.00\-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</numFmts>
  <fonts count="7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i/>
      <sz val="12"/>
      <color indexed="2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sz val="11"/>
      <color indexed="6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2"/>
      <color indexed="20"/>
      <name val="Arial"/>
      <family val="2"/>
    </font>
    <font>
      <sz val="11"/>
      <color indexed="2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2"/>
      <color indexed="52"/>
      <name val="Arial"/>
      <family val="2"/>
    </font>
    <font>
      <sz val="11"/>
      <color indexed="5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  <font>
      <b/>
      <sz val="12"/>
      <color rgb="FFFA7D00"/>
      <name val="Arial"/>
      <family val="2"/>
    </font>
    <font>
      <b/>
      <sz val="11"/>
      <color rgb="FFFA7D00"/>
      <name val="Calibri"/>
      <family val="2"/>
    </font>
    <font>
      <sz val="12"/>
      <color rgb="FF006100"/>
      <name val="Arial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  <font>
      <i/>
      <sz val="12"/>
      <color rgb="FF7F7F7F"/>
      <name val="Arial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2"/>
      <color rgb="FF9C6500"/>
      <name val="Arial"/>
      <family val="2"/>
    </font>
    <font>
      <sz val="11"/>
      <color rgb="FF9C650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b/>
      <sz val="12"/>
      <color rgb="FF3F3F3F"/>
      <name val="Arial"/>
      <family val="2"/>
    </font>
    <font>
      <b/>
      <sz val="11"/>
      <color rgb="FF3F3F3F"/>
      <name val="Calibri"/>
      <family val="2"/>
    </font>
    <font>
      <sz val="12"/>
      <color rgb="FF3F3F76"/>
      <name val="Arial"/>
      <family val="2"/>
    </font>
    <font>
      <sz val="11"/>
      <color rgb="FF3F3F76"/>
      <name val="Calibri"/>
      <family val="2"/>
    </font>
    <font>
      <sz val="12"/>
      <color rgb="FF9C0006"/>
      <name val="Arial"/>
      <family val="2"/>
    </font>
    <font>
      <sz val="11"/>
      <color rgb="FF9C0006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Calibri"/>
      <family val="2"/>
    </font>
    <font>
      <sz val="12"/>
      <color rgb="FFFA7D00"/>
      <name val="Arial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0" fillId="26" borderId="1" applyNumberFormat="0" applyFont="0" applyAlignment="0" applyProtection="0"/>
    <xf numFmtId="0" fontId="43" fillId="27" borderId="2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59" fillId="29" borderId="0" applyNumberFormat="0" applyBorder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27" borderId="7" applyNumberFormat="0" applyAlignment="0" applyProtection="0"/>
    <xf numFmtId="41" fontId="0" fillId="0" borderId="0" applyFont="0" applyFill="0" applyBorder="0" applyAlignment="0" applyProtection="0"/>
    <xf numFmtId="0" fontId="64" fillId="30" borderId="2" applyNumberFormat="0" applyAlignment="0" applyProtection="0"/>
    <xf numFmtId="0" fontId="65" fillId="30" borderId="2" applyNumberFormat="0" applyAlignment="0" applyProtection="0"/>
    <xf numFmtId="0" fontId="66" fillId="31" borderId="0" applyNumberFormat="0" applyBorder="0" applyAlignment="0" applyProtection="0"/>
    <xf numFmtId="0" fontId="67" fillId="31" borderId="0" applyNumberFormat="0" applyBorder="0" applyAlignment="0" applyProtection="0"/>
    <xf numFmtId="0" fontId="68" fillId="32" borderId="8" applyNumberFormat="0" applyAlignment="0" applyProtection="0"/>
    <xf numFmtId="0" fontId="69" fillId="32" borderId="8" applyNumberFormat="0" applyAlignment="0" applyProtection="0"/>
    <xf numFmtId="0" fontId="70" fillId="0" borderId="9" applyNumberFormat="0" applyFill="0" applyAlignment="0" applyProtection="0"/>
    <xf numFmtId="0" fontId="71" fillId="0" borderId="9" applyNumberFormat="0" applyFill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5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 readingOrder="1"/>
    </xf>
    <xf numFmtId="0" fontId="1" fillId="0" borderId="0" xfId="0" applyFont="1" applyAlignment="1">
      <alignment horizontal="righ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8" xfId="0" applyFont="1" applyFill="1" applyBorder="1" applyAlignment="1">
      <alignment wrapText="1"/>
    </xf>
    <xf numFmtId="0" fontId="1" fillId="33" borderId="19" xfId="0" applyFont="1" applyFill="1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1" fillId="33" borderId="21" xfId="0" applyFont="1" applyFill="1" applyBorder="1" applyAlignment="1">
      <alignment wrapText="1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25" xfId="0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6" fillId="33" borderId="22" xfId="0" applyFont="1" applyFill="1" applyBorder="1" applyAlignment="1">
      <alignment wrapText="1"/>
    </xf>
    <xf numFmtId="0" fontId="6" fillId="33" borderId="22" xfId="0" applyFont="1" applyFill="1" applyBorder="1" applyAlignment="1">
      <alignment/>
    </xf>
    <xf numFmtId="0" fontId="7" fillId="33" borderId="22" xfId="0" applyFont="1" applyFill="1" applyBorder="1" applyAlignment="1">
      <alignment wrapText="1" shrinkToFit="1"/>
    </xf>
    <xf numFmtId="0" fontId="6" fillId="33" borderId="31" xfId="0" applyFont="1" applyFill="1" applyBorder="1" applyAlignment="1">
      <alignment wrapText="1"/>
    </xf>
    <xf numFmtId="0" fontId="5" fillId="33" borderId="23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5" fillId="0" borderId="32" xfId="0" applyFont="1" applyBorder="1" applyAlignment="1">
      <alignment/>
    </xf>
    <xf numFmtId="0" fontId="6" fillId="33" borderId="23" xfId="0" applyFont="1" applyFill="1" applyBorder="1" applyAlignment="1">
      <alignment horizontal="right" readingOrder="2"/>
    </xf>
    <xf numFmtId="0" fontId="5" fillId="33" borderId="23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 readingOrder="2"/>
    </xf>
    <xf numFmtId="0" fontId="6" fillId="33" borderId="23" xfId="0" applyFont="1" applyFill="1" applyBorder="1" applyAlignment="1">
      <alignment horizontal="right" wrapText="1" readingOrder="2"/>
    </xf>
    <xf numFmtId="0" fontId="6" fillId="33" borderId="33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34" xfId="0" applyFont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 readingOrder="2"/>
    </xf>
    <xf numFmtId="0" fontId="1" fillId="33" borderId="10" xfId="0" applyFont="1" applyFill="1" applyBorder="1" applyAlignment="1">
      <alignment readingOrder="2"/>
    </xf>
    <xf numFmtId="0" fontId="0" fillId="33" borderId="10" xfId="0" applyFont="1" applyFill="1" applyBorder="1" applyAlignment="1">
      <alignment readingOrder="2"/>
    </xf>
    <xf numFmtId="0" fontId="1" fillId="33" borderId="10" xfId="0" applyFont="1" applyFill="1" applyBorder="1" applyAlignment="1">
      <alignment wrapText="1" readingOrder="2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 readingOrder="2"/>
    </xf>
    <xf numFmtId="0" fontId="0" fillId="33" borderId="10" xfId="0" applyFont="1" applyFill="1" applyBorder="1" applyAlignment="1">
      <alignment horizontal="right" readingOrder="2"/>
    </xf>
    <xf numFmtId="0" fontId="1" fillId="33" borderId="10" xfId="0" applyFont="1" applyFill="1" applyBorder="1" applyAlignment="1">
      <alignment horizontal="right" wrapText="1" readingOrder="2"/>
    </xf>
    <xf numFmtId="0" fontId="1" fillId="33" borderId="22" xfId="0" applyFont="1" applyFill="1" applyBorder="1" applyAlignment="1">
      <alignment wrapText="1"/>
    </xf>
    <xf numFmtId="0" fontId="1" fillId="33" borderId="22" xfId="0" applyFont="1" applyFill="1" applyBorder="1" applyAlignment="1">
      <alignment/>
    </xf>
    <xf numFmtId="0" fontId="1" fillId="33" borderId="22" xfId="0" applyFont="1" applyFill="1" applyBorder="1" applyAlignment="1">
      <alignment wrapText="1" shrinkToFit="1"/>
    </xf>
    <xf numFmtId="0" fontId="1" fillId="33" borderId="31" xfId="0" applyFont="1" applyFill="1" applyBorder="1" applyAlignment="1">
      <alignment wrapText="1"/>
    </xf>
    <xf numFmtId="0" fontId="1" fillId="33" borderId="3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3" xfId="0" applyFont="1" applyFill="1" applyBorder="1" applyAlignment="1">
      <alignment horizontal="right" readingOrder="2"/>
    </xf>
    <xf numFmtId="0" fontId="0" fillId="33" borderId="23" xfId="0" applyFont="1" applyFill="1" applyBorder="1" applyAlignment="1">
      <alignment/>
    </xf>
    <xf numFmtId="0" fontId="0" fillId="33" borderId="23" xfId="0" applyFont="1" applyFill="1" applyBorder="1" applyAlignment="1">
      <alignment horizontal="right"/>
    </xf>
    <xf numFmtId="0" fontId="0" fillId="33" borderId="23" xfId="0" applyFont="1" applyFill="1" applyBorder="1" applyAlignment="1">
      <alignment horizontal="right" readingOrder="2"/>
    </xf>
    <xf numFmtId="0" fontId="0" fillId="33" borderId="23" xfId="0" applyFont="1" applyFill="1" applyBorder="1" applyAlignment="1">
      <alignment horizontal="right" readingOrder="2"/>
    </xf>
    <xf numFmtId="0" fontId="1" fillId="33" borderId="23" xfId="0" applyFont="1" applyFill="1" applyBorder="1" applyAlignment="1">
      <alignment horizontal="right" readingOrder="2"/>
    </xf>
    <xf numFmtId="0" fontId="1" fillId="33" borderId="23" xfId="0" applyFont="1" applyFill="1" applyBorder="1" applyAlignment="1">
      <alignment horizontal="right" wrapText="1" readingOrder="2"/>
    </xf>
    <xf numFmtId="0" fontId="1" fillId="33" borderId="23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0" fontId="0" fillId="33" borderId="10" xfId="0" applyFont="1" applyFill="1" applyBorder="1" applyAlignment="1">
      <alignment horizontal="right" readingOrder="2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9" fontId="0" fillId="0" borderId="10" xfId="62" applyFont="1" applyBorder="1" applyAlignment="1">
      <alignment horizontal="right"/>
    </xf>
    <xf numFmtId="10" fontId="0" fillId="0" borderId="10" xfId="62" applyNumberFormat="1" applyFont="1" applyBorder="1" applyAlignment="1">
      <alignment horizontal="right"/>
    </xf>
    <xf numFmtId="10" fontId="0" fillId="0" borderId="35" xfId="62" applyNumberFormat="1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10" fontId="0" fillId="0" borderId="36" xfId="62" applyNumberFormat="1" applyFont="1" applyBorder="1" applyAlignment="1">
      <alignment horizontal="right"/>
    </xf>
    <xf numFmtId="0" fontId="1" fillId="33" borderId="37" xfId="0" applyFont="1" applyFill="1" applyBorder="1" applyAlignment="1">
      <alignment horizontal="right" wrapText="1" readingOrder="2"/>
    </xf>
    <xf numFmtId="0" fontId="1" fillId="0" borderId="38" xfId="0" applyFont="1" applyBorder="1" applyAlignment="1">
      <alignment horizontal="right"/>
    </xf>
    <xf numFmtId="10" fontId="0" fillId="0" borderId="38" xfId="62" applyNumberFormat="1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1" fillId="33" borderId="37" xfId="0" applyFont="1" applyFill="1" applyBorder="1" applyAlignment="1">
      <alignment horizontal="right" readingOrder="2"/>
    </xf>
    <xf numFmtId="0" fontId="0" fillId="0" borderId="38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10" fontId="0" fillId="0" borderId="29" xfId="62" applyNumberFormat="1" applyFont="1" applyBorder="1" applyAlignment="1">
      <alignment horizontal="right"/>
    </xf>
    <xf numFmtId="0" fontId="1" fillId="33" borderId="37" xfId="0" applyFont="1" applyFill="1" applyBorder="1" applyAlignment="1">
      <alignment/>
    </xf>
    <xf numFmtId="43" fontId="0" fillId="0" borderId="32" xfId="51" applyFont="1" applyBorder="1" applyAlignment="1">
      <alignment horizontal="right"/>
    </xf>
    <xf numFmtId="0" fontId="0" fillId="33" borderId="39" xfId="0" applyFont="1" applyFill="1" applyBorder="1" applyAlignment="1">
      <alignment horizontal="right" wrapText="1" readingOrder="2"/>
    </xf>
    <xf numFmtId="43" fontId="0" fillId="0" borderId="40" xfId="51" applyFont="1" applyBorder="1" applyAlignment="1">
      <alignment horizontal="right"/>
    </xf>
    <xf numFmtId="0" fontId="1" fillId="33" borderId="23" xfId="0" applyFont="1" applyFill="1" applyBorder="1" applyAlignment="1">
      <alignment horizontal="right" wrapText="1" readingOrder="2"/>
    </xf>
    <xf numFmtId="43" fontId="0" fillId="0" borderId="32" xfId="51" applyFont="1" applyBorder="1" applyAlignment="1">
      <alignment horizontal="right"/>
    </xf>
    <xf numFmtId="0" fontId="0" fillId="33" borderId="41" xfId="0" applyFont="1" applyFill="1" applyBorder="1" applyAlignment="1">
      <alignment horizontal="right" readingOrder="2"/>
    </xf>
    <xf numFmtId="0" fontId="1" fillId="33" borderId="42" xfId="0" applyFont="1" applyFill="1" applyBorder="1" applyAlignment="1">
      <alignment horizontal="right" readingOrder="2"/>
    </xf>
    <xf numFmtId="0" fontId="1" fillId="0" borderId="38" xfId="0" applyFont="1" applyBorder="1" applyAlignment="1">
      <alignment horizontal="right"/>
    </xf>
    <xf numFmtId="10" fontId="1" fillId="0" borderId="38" xfId="62" applyNumberFormat="1" applyFont="1" applyBorder="1" applyAlignment="1">
      <alignment horizontal="right"/>
    </xf>
    <xf numFmtId="176" fontId="0" fillId="0" borderId="32" xfId="51" applyNumberFormat="1" applyFont="1" applyBorder="1" applyAlignment="1">
      <alignment horizontal="right"/>
    </xf>
    <xf numFmtId="176" fontId="0" fillId="0" borderId="43" xfId="51" applyNumberFormat="1" applyFont="1" applyBorder="1" applyAlignment="1">
      <alignment horizontal="right"/>
    </xf>
    <xf numFmtId="176" fontId="0" fillId="0" borderId="44" xfId="51" applyNumberFormat="1" applyFont="1" applyBorder="1" applyAlignment="1">
      <alignment horizontal="right"/>
    </xf>
    <xf numFmtId="0" fontId="7" fillId="0" borderId="23" xfId="0" applyFont="1" applyFill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10" fontId="0" fillId="0" borderId="10" xfId="62" applyNumberFormat="1" applyFont="1" applyBorder="1" applyAlignment="1">
      <alignment horizontal="right"/>
    </xf>
    <xf numFmtId="176" fontId="0" fillId="0" borderId="0" xfId="51" applyNumberFormat="1" applyFont="1" applyAlignment="1">
      <alignment/>
    </xf>
    <xf numFmtId="10" fontId="0" fillId="0" borderId="0" xfId="62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wrapText="1" shrinkToFit="1"/>
    </xf>
    <xf numFmtId="0" fontId="1" fillId="34" borderId="42" xfId="0" applyFont="1" applyFill="1" applyBorder="1" applyAlignment="1">
      <alignment horizontal="right" wrapText="1" readingOrder="2"/>
    </xf>
    <xf numFmtId="14" fontId="0" fillId="0" borderId="29" xfId="0" applyNumberFormat="1" applyFont="1" applyBorder="1" applyAlignment="1">
      <alignment horizontal="right"/>
    </xf>
    <xf numFmtId="10" fontId="0" fillId="0" borderId="29" xfId="62" applyNumberFormat="1" applyFont="1" applyBorder="1" applyAlignment="1">
      <alignment horizontal="right"/>
    </xf>
    <xf numFmtId="43" fontId="0" fillId="0" borderId="44" xfId="51" applyFont="1" applyBorder="1" applyAlignment="1">
      <alignment horizontal="right"/>
    </xf>
    <xf numFmtId="0" fontId="0" fillId="0" borderId="0" xfId="0" applyNumberFormat="1" applyAlignment="1">
      <alignment/>
    </xf>
    <xf numFmtId="0" fontId="1" fillId="33" borderId="22" xfId="0" applyNumberFormat="1" applyFont="1" applyFill="1" applyBorder="1" applyAlignment="1">
      <alignment wrapText="1"/>
    </xf>
    <xf numFmtId="0" fontId="1" fillId="33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29" xfId="0" applyNumberFormat="1" applyFont="1" applyBorder="1" applyAlignment="1">
      <alignment horizontal="right"/>
    </xf>
    <xf numFmtId="0" fontId="1" fillId="0" borderId="38" xfId="0" applyNumberFormat="1" applyFont="1" applyBorder="1" applyAlignment="1">
      <alignment horizontal="right"/>
    </xf>
    <xf numFmtId="0" fontId="0" fillId="0" borderId="36" xfId="0" applyNumberFormat="1" applyFont="1" applyBorder="1" applyAlignment="1">
      <alignment horizontal="right"/>
    </xf>
    <xf numFmtId="0" fontId="0" fillId="0" borderId="35" xfId="0" applyNumberFormat="1" applyFont="1" applyBorder="1" applyAlignment="1">
      <alignment horizontal="right"/>
    </xf>
    <xf numFmtId="0" fontId="0" fillId="0" borderId="38" xfId="0" applyNumberFormat="1" applyFont="1" applyBorder="1" applyAlignment="1">
      <alignment horizontal="right"/>
    </xf>
    <xf numFmtId="0" fontId="1" fillId="0" borderId="38" xfId="0" applyNumberFormat="1" applyFont="1" applyBorder="1" applyAlignment="1">
      <alignment horizontal="right"/>
    </xf>
    <xf numFmtId="0" fontId="0" fillId="0" borderId="0" xfId="51" applyNumberFormat="1" applyFont="1" applyAlignment="1">
      <alignment/>
    </xf>
    <xf numFmtId="43" fontId="0" fillId="34" borderId="32" xfId="51" applyFont="1" applyFill="1" applyBorder="1" applyAlignment="1">
      <alignment horizontal="right"/>
    </xf>
    <xf numFmtId="0" fontId="0" fillId="34" borderId="33" xfId="0" applyFont="1" applyFill="1" applyBorder="1" applyAlignment="1">
      <alignment horizontal="right" wrapText="1" readingOrder="2"/>
    </xf>
    <xf numFmtId="14" fontId="0" fillId="34" borderId="20" xfId="0" applyNumberFormat="1" applyFont="1" applyFill="1" applyBorder="1" applyAlignment="1">
      <alignment horizontal="right"/>
    </xf>
    <xf numFmtId="0" fontId="0" fillId="34" borderId="20" xfId="0" applyNumberFormat="1" applyFont="1" applyFill="1" applyBorder="1" applyAlignment="1">
      <alignment horizontal="right"/>
    </xf>
    <xf numFmtId="10" fontId="0" fillId="34" borderId="20" xfId="62" applyNumberFormat="1" applyFont="1" applyFill="1" applyBorder="1" applyAlignment="1">
      <alignment horizontal="right"/>
    </xf>
    <xf numFmtId="43" fontId="0" fillId="0" borderId="34" xfId="51" applyFont="1" applyBorder="1" applyAlignment="1">
      <alignment horizontal="right" vertical="center"/>
    </xf>
    <xf numFmtId="0" fontId="0" fillId="34" borderId="23" xfId="0" applyFont="1" applyFill="1" applyBorder="1" applyAlignment="1">
      <alignment horizontal="right" readingOrder="2"/>
    </xf>
    <xf numFmtId="14" fontId="0" fillId="0" borderId="10" xfId="0" applyNumberFormat="1" applyFont="1" applyBorder="1" applyAlignment="1">
      <alignment horizontal="right"/>
    </xf>
    <xf numFmtId="176" fontId="0" fillId="0" borderId="0" xfId="0" applyNumberFormat="1" applyAlignment="1">
      <alignment/>
    </xf>
    <xf numFmtId="0" fontId="0" fillId="0" borderId="10" xfId="0" applyFont="1" applyBorder="1" applyAlignment="1">
      <alignment horizontal="right"/>
    </xf>
    <xf numFmtId="43" fontId="0" fillId="0" borderId="45" xfId="51" applyNumberFormat="1" applyFont="1" applyBorder="1" applyAlignment="1">
      <alignment horizontal="right"/>
    </xf>
    <xf numFmtId="43" fontId="0" fillId="0" borderId="32" xfId="51" applyNumberFormat="1" applyFont="1" applyBorder="1" applyAlignment="1">
      <alignment/>
    </xf>
    <xf numFmtId="0" fontId="1" fillId="34" borderId="10" xfId="0" applyFont="1" applyFill="1" applyBorder="1" applyAlignment="1">
      <alignment horizontal="right" readingOrder="2"/>
    </xf>
    <xf numFmtId="0" fontId="5" fillId="34" borderId="10" xfId="0" applyFont="1" applyFill="1" applyBorder="1" applyAlignment="1">
      <alignment/>
    </xf>
    <xf numFmtId="10" fontId="0" fillId="34" borderId="10" xfId="62" applyNumberFormat="1" applyFont="1" applyFill="1" applyBorder="1" applyAlignment="1">
      <alignment horizontal="right"/>
    </xf>
    <xf numFmtId="176" fontId="1" fillId="0" borderId="0" xfId="0" applyNumberFormat="1" applyFont="1" applyAlignment="1">
      <alignment/>
    </xf>
    <xf numFmtId="189" fontId="0" fillId="0" borderId="0" xfId="62" applyNumberFormat="1" applyFont="1" applyAlignment="1">
      <alignment/>
    </xf>
    <xf numFmtId="43" fontId="0" fillId="34" borderId="46" xfId="51" applyFont="1" applyFill="1" applyBorder="1" applyAlignment="1">
      <alignment horizontal="right"/>
    </xf>
    <xf numFmtId="43" fontId="0" fillId="34" borderId="10" xfId="51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43" fontId="1" fillId="0" borderId="22" xfId="0" applyNumberFormat="1" applyFont="1" applyBorder="1" applyAlignment="1">
      <alignment/>
    </xf>
    <xf numFmtId="176" fontId="1" fillId="0" borderId="45" xfId="51" applyNumberFormat="1" applyFont="1" applyBorder="1" applyAlignment="1">
      <alignment horizontal="right"/>
    </xf>
    <xf numFmtId="176" fontId="1" fillId="0" borderId="45" xfId="51" applyNumberFormat="1" applyFont="1" applyBorder="1" applyAlignment="1">
      <alignment horizontal="right"/>
    </xf>
    <xf numFmtId="176" fontId="1" fillId="0" borderId="31" xfId="51" applyNumberFormat="1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23" xfId="0" applyBorder="1" applyAlignment="1">
      <alignment/>
    </xf>
    <xf numFmtId="10" fontId="0" fillId="0" borderId="36" xfId="62" applyNumberFormat="1" applyFont="1" applyBorder="1" applyAlignment="1">
      <alignment horizontal="right"/>
    </xf>
    <xf numFmtId="194" fontId="0" fillId="0" borderId="40" xfId="51" applyNumberFormat="1" applyFont="1" applyBorder="1" applyAlignment="1">
      <alignment horizontal="right"/>
    </xf>
    <xf numFmtId="0" fontId="0" fillId="0" borderId="0" xfId="0" applyFont="1" applyAlignment="1">
      <alignment/>
    </xf>
    <xf numFmtId="10" fontId="6" fillId="0" borderId="10" xfId="0" applyNumberFormat="1" applyFont="1" applyBorder="1" applyAlignment="1">
      <alignment/>
    </xf>
    <xf numFmtId="195" fontId="6" fillId="0" borderId="10" xfId="51" applyNumberFormat="1" applyFont="1" applyBorder="1" applyAlignment="1">
      <alignment/>
    </xf>
    <xf numFmtId="10" fontId="6" fillId="0" borderId="3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36" xfId="0" applyFont="1" applyBorder="1" applyAlignment="1">
      <alignment/>
    </xf>
    <xf numFmtId="10" fontId="6" fillId="0" borderId="2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0" fontId="0" fillId="0" borderId="36" xfId="0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95" fontId="1" fillId="0" borderId="32" xfId="51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43" fontId="1" fillId="0" borderId="10" xfId="51" applyFont="1" applyBorder="1" applyAlignment="1">
      <alignment/>
    </xf>
    <xf numFmtId="195" fontId="1" fillId="0" borderId="10" xfId="51" applyNumberFormat="1" applyFont="1" applyBorder="1" applyAlignment="1">
      <alignment/>
    </xf>
    <xf numFmtId="0" fontId="1" fillId="0" borderId="41" xfId="0" applyFont="1" applyBorder="1" applyAlignment="1">
      <alignment/>
    </xf>
    <xf numFmtId="0" fontId="0" fillId="0" borderId="35" xfId="0" applyBorder="1" applyAlignment="1">
      <alignment/>
    </xf>
    <xf numFmtId="0" fontId="0" fillId="33" borderId="35" xfId="0" applyFill="1" applyBorder="1" applyAlignment="1">
      <alignment/>
    </xf>
    <xf numFmtId="43" fontId="0" fillId="33" borderId="43" xfId="51" applyNumberFormat="1" applyFont="1" applyFill="1" applyBorder="1" applyAlignment="1">
      <alignment/>
    </xf>
    <xf numFmtId="0" fontId="1" fillId="0" borderId="37" xfId="0" applyFont="1" applyBorder="1" applyAlignment="1">
      <alignment/>
    </xf>
    <xf numFmtId="195" fontId="1" fillId="0" borderId="38" xfId="0" applyNumberFormat="1" applyFont="1" applyBorder="1" applyAlignment="1">
      <alignment/>
    </xf>
    <xf numFmtId="10" fontId="1" fillId="0" borderId="38" xfId="0" applyNumberFormat="1" applyFont="1" applyBorder="1" applyAlignment="1">
      <alignment/>
    </xf>
    <xf numFmtId="43" fontId="1" fillId="0" borderId="38" xfId="51" applyFont="1" applyBorder="1" applyAlignment="1">
      <alignment/>
    </xf>
    <xf numFmtId="43" fontId="1" fillId="0" borderId="38" xfId="0" applyNumberFormat="1" applyFont="1" applyBorder="1" applyAlignment="1">
      <alignment/>
    </xf>
    <xf numFmtId="176" fontId="1" fillId="0" borderId="45" xfId="51" applyNumberFormat="1" applyFont="1" applyBorder="1" applyAlignment="1">
      <alignment/>
    </xf>
    <xf numFmtId="0" fontId="0" fillId="0" borderId="47" xfId="0" applyNumberFormat="1" applyFont="1" applyBorder="1" applyAlignment="1">
      <alignment horizontal="right" vertical="center"/>
    </xf>
    <xf numFmtId="14" fontId="0" fillId="0" borderId="10" xfId="0" applyNumberFormat="1" applyBorder="1" applyAlignment="1">
      <alignment horizontal="right"/>
    </xf>
    <xf numFmtId="176" fontId="0" fillId="0" borderId="40" xfId="51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195" fontId="6" fillId="0" borderId="20" xfId="51" applyNumberFormat="1" applyFont="1" applyBorder="1" applyAlignment="1">
      <alignment/>
    </xf>
    <xf numFmtId="10" fontId="6" fillId="0" borderId="34" xfId="0" applyNumberFormat="1" applyFont="1" applyBorder="1" applyAlignment="1">
      <alignment/>
    </xf>
    <xf numFmtId="0" fontId="0" fillId="0" borderId="10" xfId="57" applyNumberFormat="1" applyBorder="1" applyAlignment="1">
      <alignment horizontal="right" vertical="center"/>
      <protection/>
    </xf>
    <xf numFmtId="14" fontId="0" fillId="0" borderId="10" xfId="58" applyNumberFormat="1" applyBorder="1" applyAlignment="1">
      <alignment horizontal="center"/>
      <protection/>
    </xf>
    <xf numFmtId="0" fontId="0" fillId="0" borderId="23" xfId="58" applyBorder="1">
      <alignment/>
      <protection/>
    </xf>
    <xf numFmtId="10" fontId="0" fillId="0" borderId="36" xfId="63" applyNumberFormat="1" applyFont="1" applyBorder="1" applyAlignment="1">
      <alignment horizontal="right"/>
    </xf>
    <xf numFmtId="194" fontId="0" fillId="0" borderId="40" xfId="53" applyNumberFormat="1" applyFont="1" applyBorder="1" applyAlignment="1">
      <alignment horizontal="right"/>
    </xf>
    <xf numFmtId="0" fontId="0" fillId="0" borderId="10" xfId="58" applyNumberFormat="1" applyFont="1" applyBorder="1" applyAlignment="1">
      <alignment horizontal="right" vertical="center"/>
      <protection/>
    </xf>
    <xf numFmtId="0" fontId="0" fillId="0" borderId="10" xfId="58" applyNumberFormat="1" applyBorder="1" applyAlignment="1">
      <alignment horizontal="right" vertical="center"/>
      <protection/>
    </xf>
    <xf numFmtId="0" fontId="0" fillId="34" borderId="0" xfId="58" applyFill="1">
      <alignment/>
      <protection/>
    </xf>
    <xf numFmtId="0" fontId="1" fillId="0" borderId="0" xfId="0" applyFont="1" applyAlignment="1">
      <alignment horizontal="center"/>
    </xf>
    <xf numFmtId="0" fontId="1" fillId="33" borderId="48" xfId="0" applyFont="1" applyFill="1" applyBorder="1" applyAlignment="1">
      <alignment/>
    </xf>
    <xf numFmtId="0" fontId="0" fillId="33" borderId="16" xfId="0" applyFill="1" applyBorder="1" applyAlignment="1">
      <alignment/>
    </xf>
    <xf numFmtId="49" fontId="1" fillId="33" borderId="19" xfId="0" applyNumberFormat="1" applyFont="1" applyFill="1" applyBorder="1" applyAlignment="1">
      <alignment horizontal="center" wrapText="1"/>
    </xf>
    <xf numFmtId="49" fontId="0" fillId="33" borderId="49" xfId="0" applyNumberFormat="1" applyFill="1" applyBorder="1" applyAlignment="1">
      <alignment horizontal="center" wrapText="1"/>
    </xf>
    <xf numFmtId="0" fontId="1" fillId="33" borderId="17" xfId="0" applyFont="1" applyFill="1" applyBorder="1" applyAlignment="1">
      <alignment wrapText="1"/>
    </xf>
    <xf numFmtId="0" fontId="0" fillId="33" borderId="30" xfId="0" applyFill="1" applyBorder="1" applyAlignment="1">
      <alignment wrapText="1"/>
    </xf>
    <xf numFmtId="0" fontId="0" fillId="33" borderId="50" xfId="0" applyFill="1" applyBorder="1" applyAlignment="1">
      <alignment wrapText="1"/>
    </xf>
    <xf numFmtId="0" fontId="1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49" fontId="1" fillId="33" borderId="51" xfId="0" applyNumberFormat="1" applyFont="1" applyFill="1" applyBorder="1" applyAlignment="1">
      <alignment horizontal="center" wrapText="1"/>
    </xf>
    <xf numFmtId="49" fontId="0" fillId="33" borderId="52" xfId="0" applyNumberFormat="1" applyFill="1" applyBorder="1" applyAlignment="1">
      <alignment horizontal="center" wrapText="1"/>
    </xf>
    <xf numFmtId="0" fontId="0" fillId="33" borderId="15" xfId="0" applyFill="1" applyBorder="1" applyAlignment="1">
      <alignment/>
    </xf>
  </cellXfs>
  <cellStyles count="101">
    <cellStyle name="Normal" xfId="0"/>
    <cellStyle name="20% - הדגשה1" xfId="15"/>
    <cellStyle name="20% - הדגשה1 2" xfId="16"/>
    <cellStyle name="20% - הדגשה2" xfId="17"/>
    <cellStyle name="20% - הדגשה2 2" xfId="18"/>
    <cellStyle name="20% - הדגשה3" xfId="19"/>
    <cellStyle name="20% - הדגשה3 2" xfId="20"/>
    <cellStyle name="20% - הדגשה4" xfId="21"/>
    <cellStyle name="20% - הדגשה4 2" xfId="22"/>
    <cellStyle name="20% - הדגשה5" xfId="23"/>
    <cellStyle name="20% - הדגשה5 2" xfId="24"/>
    <cellStyle name="20% - הדגשה6" xfId="25"/>
    <cellStyle name="20% - הדגשה6 2" xfId="26"/>
    <cellStyle name="40% - הדגשה1" xfId="27"/>
    <cellStyle name="40% - הדגשה1 2" xfId="28"/>
    <cellStyle name="40% - הדגשה2" xfId="29"/>
    <cellStyle name="40% - הדגשה2 2" xfId="30"/>
    <cellStyle name="40% - הדגשה3" xfId="31"/>
    <cellStyle name="40% - הדגשה3 2" xfId="32"/>
    <cellStyle name="40% - הדגשה4" xfId="33"/>
    <cellStyle name="40% - הדגשה4 2" xfId="34"/>
    <cellStyle name="40% - הדגשה5" xfId="35"/>
    <cellStyle name="40% - הדגשה5 2" xfId="36"/>
    <cellStyle name="40% - הדגשה6" xfId="37"/>
    <cellStyle name="40% - הדגשה6 2" xfId="38"/>
    <cellStyle name="60% - הדגשה1" xfId="39"/>
    <cellStyle name="60% - הדגשה1 2" xfId="40"/>
    <cellStyle name="60% - הדגשה2" xfId="41"/>
    <cellStyle name="60% - הדגשה2 2" xfId="42"/>
    <cellStyle name="60% - הדגשה3" xfId="43"/>
    <cellStyle name="60% - הדגשה3 2" xfId="44"/>
    <cellStyle name="60% - הדגשה4" xfId="45"/>
    <cellStyle name="60% - הדגשה4 2" xfId="46"/>
    <cellStyle name="60% - הדגשה5" xfId="47"/>
    <cellStyle name="60% - הדגשה5 2" xfId="48"/>
    <cellStyle name="60% - הדגשה6" xfId="49"/>
    <cellStyle name="60% - הדגשה6 2" xfId="50"/>
    <cellStyle name="Comma" xfId="51"/>
    <cellStyle name="Comma 2" xfId="52"/>
    <cellStyle name="Comma 2 2" xfId="53"/>
    <cellStyle name="Comma 3" xfId="54"/>
    <cellStyle name="Comma 4" xfId="55"/>
    <cellStyle name="Currency" xfId="56"/>
    <cellStyle name="Normal 2" xfId="57"/>
    <cellStyle name="Normal 2 2" xfId="58"/>
    <cellStyle name="Normal 3" xfId="59"/>
    <cellStyle name="Normal 4" xfId="60"/>
    <cellStyle name="Normal 5" xfId="61"/>
    <cellStyle name="Percent" xfId="62"/>
    <cellStyle name="Percent 2" xfId="63"/>
    <cellStyle name="Percent 3" xfId="64"/>
    <cellStyle name="Percent 4" xfId="65"/>
    <cellStyle name="הדגשה1" xfId="66"/>
    <cellStyle name="הדגשה1 2" xfId="67"/>
    <cellStyle name="הדגשה2" xfId="68"/>
    <cellStyle name="הדגשה2 2" xfId="69"/>
    <cellStyle name="הדגשה3" xfId="70"/>
    <cellStyle name="הדגשה3 2" xfId="71"/>
    <cellStyle name="הדגשה4" xfId="72"/>
    <cellStyle name="הדגשה4 2" xfId="73"/>
    <cellStyle name="הדגשה5" xfId="74"/>
    <cellStyle name="הדגשה5 2" xfId="75"/>
    <cellStyle name="הדגשה6" xfId="76"/>
    <cellStyle name="הדגשה6 2" xfId="77"/>
    <cellStyle name="Hyperlink" xfId="78"/>
    <cellStyle name="Followed Hyperlink" xfId="79"/>
    <cellStyle name="הערה" xfId="80"/>
    <cellStyle name="הערה 2" xfId="81"/>
    <cellStyle name="חישוב" xfId="82"/>
    <cellStyle name="חישוב 2" xfId="83"/>
    <cellStyle name="טוב" xfId="84"/>
    <cellStyle name="טוב 2" xfId="85"/>
    <cellStyle name="טקסט אזהרה" xfId="86"/>
    <cellStyle name="טקסט אזהרה 2" xfId="87"/>
    <cellStyle name="טקסט הסברי" xfId="88"/>
    <cellStyle name="טקסט הסברי 2" xfId="89"/>
    <cellStyle name="כותרת" xfId="90"/>
    <cellStyle name="כותרת 1" xfId="91"/>
    <cellStyle name="כותרת 1 2" xfId="92"/>
    <cellStyle name="כותרת 2" xfId="93"/>
    <cellStyle name="כותרת 2 2" xfId="94"/>
    <cellStyle name="כותרת 3" xfId="95"/>
    <cellStyle name="כותרת 3 2" xfId="96"/>
    <cellStyle name="כותרת 4" xfId="97"/>
    <cellStyle name="כותרת 4 2" xfId="98"/>
    <cellStyle name="Currency [0]" xfId="99"/>
    <cellStyle name="ניטראלי" xfId="100"/>
    <cellStyle name="ניטראלי 2" xfId="101"/>
    <cellStyle name="סה&quot;כ" xfId="102"/>
    <cellStyle name="סה&quot;כ 2" xfId="103"/>
    <cellStyle name="פלט" xfId="104"/>
    <cellStyle name="פלט 2" xfId="105"/>
    <cellStyle name="Comma [0]" xfId="106"/>
    <cellStyle name="קלט" xfId="107"/>
    <cellStyle name="קלט 2" xfId="108"/>
    <cellStyle name="רע" xfId="109"/>
    <cellStyle name="רע 2" xfId="110"/>
    <cellStyle name="תא מסומן" xfId="111"/>
    <cellStyle name="תא מסומן 2" xfId="112"/>
    <cellStyle name="תא מקושר" xfId="113"/>
    <cellStyle name="תא מקושר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rightToLeft="1" zoomScalePageLayoutView="0" workbookViewId="0" topLeftCell="A1">
      <selection activeCell="D1" sqref="D1"/>
    </sheetView>
  </sheetViews>
  <sheetFormatPr defaultColWidth="9.140625" defaultRowHeight="12.75"/>
  <cols>
    <col min="1" max="1" width="29.28125" style="0" customWidth="1"/>
    <col min="2" max="2" width="14.57421875" style="0" bestFit="1" customWidth="1"/>
    <col min="3" max="3" width="10.7109375" style="0" customWidth="1"/>
    <col min="4" max="4" width="11.140625" style="0" customWidth="1"/>
    <col min="5" max="5" width="8.57421875" style="0" customWidth="1"/>
    <col min="6" max="6" width="10.57421875" style="0" customWidth="1"/>
    <col min="7" max="7" width="9.7109375" style="0" customWidth="1"/>
    <col min="8" max="8" width="20.7109375" style="0" customWidth="1"/>
    <col min="9" max="9" width="17.8515625" style="0" customWidth="1"/>
  </cols>
  <sheetData>
    <row r="1" spans="1:6" ht="12.75">
      <c r="A1" s="1" t="s">
        <v>118</v>
      </c>
      <c r="B1" s="1"/>
      <c r="C1" s="1"/>
      <c r="D1" s="9" t="s">
        <v>136</v>
      </c>
      <c r="E1" s="204" t="s">
        <v>119</v>
      </c>
      <c r="F1" s="204"/>
    </row>
    <row r="2" spans="1:8" ht="13.5" thickBot="1">
      <c r="A2" s="112" t="s">
        <v>126</v>
      </c>
      <c r="C2" s="1"/>
      <c r="D2" s="1"/>
      <c r="E2" s="1"/>
      <c r="F2" s="1"/>
      <c r="G2" s="1"/>
      <c r="H2" s="1"/>
    </row>
    <row r="3" spans="1:9" ht="18.75" customHeight="1">
      <c r="A3" s="10"/>
      <c r="B3" s="11"/>
      <c r="C3" s="12"/>
      <c r="D3" s="13"/>
      <c r="E3" s="14" t="s">
        <v>20</v>
      </c>
      <c r="F3" s="15" t="s">
        <v>22</v>
      </c>
      <c r="G3" s="15" t="s">
        <v>21</v>
      </c>
      <c r="H3" s="16"/>
      <c r="I3" s="17"/>
    </row>
    <row r="4" spans="1:9" ht="79.5" customHeight="1" thickBot="1">
      <c r="A4" s="18" t="s">
        <v>0</v>
      </c>
      <c r="B4" s="19" t="s">
        <v>1</v>
      </c>
      <c r="C4" s="19" t="s">
        <v>15</v>
      </c>
      <c r="D4" s="214" t="s">
        <v>2</v>
      </c>
      <c r="E4" s="215"/>
      <c r="F4" s="207" t="s">
        <v>3</v>
      </c>
      <c r="G4" s="208"/>
      <c r="H4" s="20" t="s">
        <v>9</v>
      </c>
      <c r="I4" s="21" t="s">
        <v>10</v>
      </c>
    </row>
    <row r="5" spans="1:9" ht="13.5" thickBot="1">
      <c r="A5" s="209" t="s">
        <v>0</v>
      </c>
      <c r="B5" s="13"/>
      <c r="C5" s="13"/>
      <c r="D5" s="14" t="s">
        <v>17</v>
      </c>
      <c r="E5" s="25" t="s">
        <v>18</v>
      </c>
      <c r="F5" s="14" t="s">
        <v>23</v>
      </c>
      <c r="G5" s="25" t="s">
        <v>18</v>
      </c>
      <c r="H5" s="26" t="s">
        <v>16</v>
      </c>
      <c r="I5" s="27"/>
    </row>
    <row r="6" spans="1:9" ht="12" customHeight="1">
      <c r="A6" s="210"/>
      <c r="B6" s="28" t="s">
        <v>4</v>
      </c>
      <c r="C6" s="28" t="s">
        <v>14</v>
      </c>
      <c r="D6" s="205" t="s">
        <v>11</v>
      </c>
      <c r="E6" s="216"/>
      <c r="F6" s="205" t="s">
        <v>24</v>
      </c>
      <c r="G6" s="206"/>
      <c r="H6" s="29" t="s">
        <v>27</v>
      </c>
      <c r="I6" s="30" t="s">
        <v>12</v>
      </c>
    </row>
    <row r="7" spans="1:9" ht="13.5" thickBot="1">
      <c r="A7" s="211"/>
      <c r="B7" s="31" t="s">
        <v>8</v>
      </c>
      <c r="C7" s="32"/>
      <c r="D7" s="212" t="s">
        <v>19</v>
      </c>
      <c r="E7" s="213"/>
      <c r="F7" s="33" t="s">
        <v>25</v>
      </c>
      <c r="G7" s="34"/>
      <c r="H7" s="35" t="s">
        <v>26</v>
      </c>
      <c r="I7" s="36" t="s">
        <v>13</v>
      </c>
    </row>
    <row r="8" spans="1:9" s="2" customFormat="1" ht="12.75">
      <c r="A8" s="24" t="s">
        <v>117</v>
      </c>
      <c r="B8" s="22"/>
      <c r="C8" s="22"/>
      <c r="D8" s="22"/>
      <c r="E8" s="22"/>
      <c r="F8" s="22"/>
      <c r="G8" s="22"/>
      <c r="H8" s="156">
        <v>0</v>
      </c>
      <c r="I8" s="159">
        <v>22277.160000000003</v>
      </c>
    </row>
    <row r="9" spans="1:9" s="2" customFormat="1" ht="12.75">
      <c r="A9" s="23" t="s">
        <v>130</v>
      </c>
      <c r="B9" s="179">
        <v>19168.03944</v>
      </c>
      <c r="C9" s="177">
        <v>0.021360521762956896</v>
      </c>
      <c r="D9" s="169">
        <v>0</v>
      </c>
      <c r="E9" s="178">
        <v>0</v>
      </c>
      <c r="F9" s="178">
        <v>0</v>
      </c>
      <c r="G9" s="178">
        <v>0</v>
      </c>
      <c r="H9" s="178">
        <v>0</v>
      </c>
      <c r="I9" s="176"/>
    </row>
    <row r="10" spans="1:9" s="2" customFormat="1" ht="12.75">
      <c r="A10" s="23" t="s">
        <v>5</v>
      </c>
      <c r="B10" s="3"/>
      <c r="C10" s="3"/>
      <c r="D10" s="3"/>
      <c r="E10" s="3"/>
      <c r="F10" s="3"/>
      <c r="G10" s="3"/>
      <c r="H10" s="3"/>
      <c r="I10" s="147"/>
    </row>
    <row r="11" spans="1:9" s="2" customFormat="1" ht="13.5" thickBot="1">
      <c r="A11" s="180" t="s">
        <v>6</v>
      </c>
      <c r="B11" s="181"/>
      <c r="C11" s="181"/>
      <c r="D11" s="182"/>
      <c r="E11" s="182"/>
      <c r="F11" s="182"/>
      <c r="G11" s="182"/>
      <c r="H11" s="182"/>
      <c r="I11" s="183"/>
    </row>
    <row r="12" spans="1:9" s="1" customFormat="1" ht="13.5" thickBot="1">
      <c r="A12" s="184" t="s">
        <v>7</v>
      </c>
      <c r="B12" s="185">
        <v>19168.03944</v>
      </c>
      <c r="C12" s="186">
        <v>0.021360521762956896</v>
      </c>
      <c r="D12" s="185">
        <v>0</v>
      </c>
      <c r="E12" s="187">
        <v>0</v>
      </c>
      <c r="F12" s="187">
        <v>0</v>
      </c>
      <c r="G12" s="187">
        <v>0</v>
      </c>
      <c r="H12" s="188">
        <v>0</v>
      </c>
      <c r="I12" s="189">
        <v>22277.160000000003</v>
      </c>
    </row>
    <row r="14" spans="3:6" ht="18">
      <c r="C14" s="113"/>
      <c r="D14" s="113"/>
      <c r="E14" s="113"/>
      <c r="F14" s="1"/>
    </row>
    <row r="18" spans="1:7" ht="12.75">
      <c r="A18" s="1"/>
      <c r="B18" s="1"/>
      <c r="C18" s="1"/>
      <c r="D18" s="1"/>
      <c r="E18" s="1"/>
      <c r="F18" s="1"/>
      <c r="G18" s="1"/>
    </row>
  </sheetData>
  <sheetProtection/>
  <mergeCells count="7">
    <mergeCell ref="E1:F1"/>
    <mergeCell ref="F6:G6"/>
    <mergeCell ref="F4:G4"/>
    <mergeCell ref="A5:A7"/>
    <mergeCell ref="D7:E7"/>
    <mergeCell ref="D4:E4"/>
    <mergeCell ref="D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34.57421875" style="0" customWidth="1"/>
    <col min="2" max="2" width="11.00390625" style="0" customWidth="1"/>
    <col min="3" max="3" width="7.00390625" style="0" customWidth="1"/>
    <col min="4" max="4" width="8.7109375" style="0" customWidth="1"/>
    <col min="5" max="5" width="7.421875" style="0" customWidth="1"/>
    <col min="6" max="6" width="6.57421875" style="0" customWidth="1"/>
    <col min="7" max="7" width="7.8515625" style="0" customWidth="1"/>
    <col min="8" max="8" width="11.57421875" style="0" bestFit="1" customWidth="1"/>
    <col min="9" max="9" width="15.8515625" style="0" bestFit="1" customWidth="1"/>
    <col min="10" max="10" width="9.7109375" style="0" customWidth="1"/>
  </cols>
  <sheetData>
    <row r="1" spans="1:4" ht="12.75">
      <c r="A1" s="7" t="s">
        <v>120</v>
      </c>
      <c r="D1" s="117" t="str">
        <f>'נספח 1'!D1</f>
        <v>31.03.2017</v>
      </c>
    </row>
    <row r="2" ht="13.5" thickBot="1">
      <c r="A2" s="1" t="str">
        <f>+'נספח 1'!A2</f>
        <v>פנסיה מקיפה</v>
      </c>
    </row>
    <row r="3" spans="1:10" ht="61.5" customHeight="1">
      <c r="A3" s="40"/>
      <c r="B3" s="41" t="s">
        <v>28</v>
      </c>
      <c r="C3" s="42" t="s">
        <v>29</v>
      </c>
      <c r="D3" s="41" t="s">
        <v>30</v>
      </c>
      <c r="E3" s="43" t="s">
        <v>71</v>
      </c>
      <c r="F3" s="42" t="s">
        <v>31</v>
      </c>
      <c r="G3" s="41" t="s">
        <v>32</v>
      </c>
      <c r="H3" s="41" t="s">
        <v>33</v>
      </c>
      <c r="I3" s="41" t="s">
        <v>34</v>
      </c>
      <c r="J3" s="44" t="s">
        <v>35</v>
      </c>
    </row>
    <row r="4" spans="1:10" ht="15.75">
      <c r="A4" s="45"/>
      <c r="B4" s="39"/>
      <c r="C4" s="39"/>
      <c r="D4" s="39"/>
      <c r="E4" s="39" t="s">
        <v>36</v>
      </c>
      <c r="F4" s="39" t="s">
        <v>37</v>
      </c>
      <c r="G4" s="39" t="s">
        <v>36</v>
      </c>
      <c r="H4" s="39" t="s">
        <v>36</v>
      </c>
      <c r="I4" s="39" t="s">
        <v>38</v>
      </c>
      <c r="J4" s="46" t="s">
        <v>36</v>
      </c>
    </row>
    <row r="5" spans="1:10" ht="15.75">
      <c r="A5" s="47" t="s">
        <v>39</v>
      </c>
      <c r="B5" s="6"/>
      <c r="C5" s="6"/>
      <c r="D5" s="6"/>
      <c r="E5" s="6"/>
      <c r="F5" s="6"/>
      <c r="G5" s="6"/>
      <c r="H5" s="6"/>
      <c r="I5" s="6"/>
      <c r="J5" s="48"/>
    </row>
    <row r="6" spans="1:10" ht="15.75">
      <c r="A6" s="47" t="s">
        <v>40</v>
      </c>
      <c r="B6" s="6"/>
      <c r="C6" s="6"/>
      <c r="D6" s="6"/>
      <c r="E6" s="6"/>
      <c r="F6" s="6"/>
      <c r="G6" s="6"/>
      <c r="H6" s="6"/>
      <c r="I6" s="6"/>
      <c r="J6" s="48"/>
    </row>
    <row r="7" spans="1:10" ht="15.75">
      <c r="A7" s="49" t="s">
        <v>42</v>
      </c>
      <c r="B7" s="6"/>
      <c r="C7" s="6"/>
      <c r="D7" s="6"/>
      <c r="E7" s="6"/>
      <c r="F7" s="6"/>
      <c r="G7" s="6"/>
      <c r="H7" s="6"/>
      <c r="I7" s="6"/>
      <c r="J7" s="48"/>
    </row>
    <row r="8" spans="1:10" ht="15">
      <c r="A8" s="45" t="s">
        <v>43</v>
      </c>
      <c r="B8" s="6"/>
      <c r="C8" s="6"/>
      <c r="D8" s="6"/>
      <c r="E8" s="6"/>
      <c r="F8" s="6"/>
      <c r="G8" s="6"/>
      <c r="H8" s="6"/>
      <c r="I8" s="6"/>
      <c r="J8" s="48"/>
    </row>
    <row r="9" spans="1:10" ht="15">
      <c r="A9" s="50" t="s">
        <v>44</v>
      </c>
      <c r="B9" s="6"/>
      <c r="C9" s="6"/>
      <c r="D9" s="6"/>
      <c r="E9" s="6"/>
      <c r="F9" s="6"/>
      <c r="G9" s="6"/>
      <c r="H9" s="6"/>
      <c r="I9" s="6"/>
      <c r="J9" s="48"/>
    </row>
    <row r="10" spans="1:10" ht="15.75">
      <c r="A10" s="49" t="s">
        <v>131</v>
      </c>
      <c r="B10" s="6"/>
      <c r="C10" s="6"/>
      <c r="D10" s="6"/>
      <c r="E10" s="6"/>
      <c r="F10" s="6"/>
      <c r="G10" s="6"/>
      <c r="H10" s="6"/>
      <c r="I10" s="6"/>
      <c r="J10" s="48"/>
    </row>
    <row r="11" spans="1:10" ht="15.75">
      <c r="A11" s="51" t="s">
        <v>130</v>
      </c>
      <c r="B11" s="193">
        <v>796011</v>
      </c>
      <c r="C11" s="193"/>
      <c r="D11" s="193"/>
      <c r="E11" s="193"/>
      <c r="F11" s="193"/>
      <c r="G11" s="193"/>
      <c r="H11" s="165">
        <v>8.63</v>
      </c>
      <c r="I11" s="166">
        <v>19168.03944</v>
      </c>
      <c r="J11" s="167">
        <v>0.021360521762956896</v>
      </c>
    </row>
    <row r="12" spans="1:10" ht="15.75" customHeight="1" hidden="1">
      <c r="A12" s="51" t="s">
        <v>46</v>
      </c>
      <c r="B12" s="6"/>
      <c r="C12" s="6"/>
      <c r="D12" s="6"/>
      <c r="E12" s="6"/>
      <c r="F12" s="6"/>
      <c r="G12" s="6"/>
      <c r="H12" s="6"/>
      <c r="I12" s="6"/>
      <c r="J12" s="48"/>
    </row>
    <row r="13" spans="1:10" ht="15" hidden="1">
      <c r="A13" s="51" t="s">
        <v>47</v>
      </c>
      <c r="B13" s="6"/>
      <c r="C13" s="6"/>
      <c r="D13" s="6"/>
      <c r="E13" s="6"/>
      <c r="F13" s="6"/>
      <c r="G13" s="6"/>
      <c r="H13" s="6"/>
      <c r="I13" s="6"/>
      <c r="J13" s="48"/>
    </row>
    <row r="14" spans="1:10" s="164" customFormat="1" ht="15.75">
      <c r="A14" s="49" t="s">
        <v>48</v>
      </c>
      <c r="B14" s="6"/>
      <c r="C14" s="6"/>
      <c r="D14" s="6"/>
      <c r="E14" s="6"/>
      <c r="F14" s="6"/>
      <c r="G14" s="6"/>
      <c r="H14" s="165"/>
      <c r="I14" s="166"/>
      <c r="J14" s="167"/>
    </row>
    <row r="15" spans="1:10" ht="15">
      <c r="A15" s="45"/>
      <c r="B15" s="6"/>
      <c r="C15" s="6"/>
      <c r="D15" s="6"/>
      <c r="E15" s="6"/>
      <c r="F15" s="6"/>
      <c r="G15" s="6"/>
      <c r="H15" s="6"/>
      <c r="I15" s="6"/>
      <c r="J15" s="48"/>
    </row>
    <row r="16" spans="1:10" ht="15.75">
      <c r="A16" s="49" t="s">
        <v>49</v>
      </c>
      <c r="B16" s="6"/>
      <c r="C16" s="6"/>
      <c r="D16" s="6"/>
      <c r="E16" s="6"/>
      <c r="F16" s="6"/>
      <c r="G16" s="6"/>
      <c r="H16" s="6"/>
      <c r="I16" s="6"/>
      <c r="J16" s="48"/>
    </row>
    <row r="17" spans="1:10" ht="20.25" customHeight="1">
      <c r="A17" s="49" t="s">
        <v>50</v>
      </c>
      <c r="B17" s="6"/>
      <c r="C17" s="6"/>
      <c r="D17" s="6"/>
      <c r="E17" s="6"/>
      <c r="F17" s="6"/>
      <c r="G17" s="6"/>
      <c r="H17" s="6"/>
      <c r="I17" s="6"/>
      <c r="J17" s="48"/>
    </row>
    <row r="18" spans="1:10" ht="15">
      <c r="A18" s="51" t="s">
        <v>43</v>
      </c>
      <c r="B18" s="6"/>
      <c r="C18" s="6"/>
      <c r="D18" s="6"/>
      <c r="E18" s="6"/>
      <c r="F18" s="6"/>
      <c r="G18" s="6"/>
      <c r="H18" s="6"/>
      <c r="I18" s="6"/>
      <c r="J18" s="48"/>
    </row>
    <row r="19" spans="1:10" ht="15">
      <c r="A19" s="51" t="s">
        <v>44</v>
      </c>
      <c r="B19" s="6"/>
      <c r="C19" s="6"/>
      <c r="D19" s="6"/>
      <c r="E19" s="6"/>
      <c r="F19" s="6"/>
      <c r="G19" s="6"/>
      <c r="H19" s="6"/>
      <c r="I19" s="6"/>
      <c r="J19" s="48"/>
    </row>
    <row r="20" spans="1:10" ht="15.75">
      <c r="A20" s="49" t="s">
        <v>45</v>
      </c>
      <c r="B20" s="6"/>
      <c r="C20" s="6"/>
      <c r="D20" s="6"/>
      <c r="E20" s="6"/>
      <c r="F20" s="6"/>
      <c r="G20" s="6"/>
      <c r="H20" s="6"/>
      <c r="I20" s="6"/>
      <c r="J20" s="48"/>
    </row>
    <row r="21" spans="1:10" ht="15">
      <c r="A21" s="51" t="s">
        <v>51</v>
      </c>
      <c r="B21" s="6"/>
      <c r="C21" s="6"/>
      <c r="D21" s="6"/>
      <c r="E21" s="6"/>
      <c r="F21" s="6"/>
      <c r="G21" s="6"/>
      <c r="H21" s="6"/>
      <c r="I21" s="6"/>
      <c r="J21" s="48"/>
    </row>
    <row r="22" spans="1:10" ht="18.75" customHeight="1">
      <c r="A22" s="51" t="s">
        <v>52</v>
      </c>
      <c r="B22" s="6"/>
      <c r="C22" s="6"/>
      <c r="D22" s="6"/>
      <c r="E22" s="6"/>
      <c r="F22" s="6"/>
      <c r="G22" s="6"/>
      <c r="H22" s="6"/>
      <c r="I22" s="6"/>
      <c r="J22" s="48"/>
    </row>
    <row r="23" spans="1:10" ht="22.5" customHeight="1">
      <c r="A23" s="51" t="s">
        <v>53</v>
      </c>
      <c r="B23" s="6"/>
      <c r="C23" s="6"/>
      <c r="D23" s="6"/>
      <c r="E23" s="6"/>
      <c r="F23" s="6"/>
      <c r="G23" s="6"/>
      <c r="H23" s="6"/>
      <c r="I23" s="6"/>
      <c r="J23" s="48"/>
    </row>
    <row r="24" spans="1:10" ht="15.75">
      <c r="A24" s="49" t="s">
        <v>54</v>
      </c>
      <c r="B24" s="6"/>
      <c r="C24" s="6"/>
      <c r="D24" s="6"/>
      <c r="E24" s="6"/>
      <c r="F24" s="6"/>
      <c r="G24" s="6"/>
      <c r="H24" s="6"/>
      <c r="I24" s="6"/>
      <c r="J24" s="48"/>
    </row>
    <row r="25" spans="1:10" ht="15">
      <c r="A25" s="45"/>
      <c r="B25" s="6"/>
      <c r="C25" s="6"/>
      <c r="D25" s="6"/>
      <c r="E25" s="6"/>
      <c r="F25" s="6"/>
      <c r="G25" s="6"/>
      <c r="H25" s="6"/>
      <c r="I25" s="6"/>
      <c r="J25" s="48"/>
    </row>
    <row r="26" spans="1:10" ht="15.75">
      <c r="A26" s="49" t="s">
        <v>55</v>
      </c>
      <c r="B26" s="6"/>
      <c r="C26" s="6"/>
      <c r="D26" s="6"/>
      <c r="E26" s="6"/>
      <c r="F26" s="6"/>
      <c r="G26" s="6"/>
      <c r="H26" s="6"/>
      <c r="I26" s="6"/>
      <c r="J26" s="48"/>
    </row>
    <row r="27" spans="1:10" ht="15">
      <c r="A27" s="51" t="s">
        <v>56</v>
      </c>
      <c r="B27" s="6"/>
      <c r="C27" s="6"/>
      <c r="D27" s="6"/>
      <c r="E27" s="6"/>
      <c r="F27" s="6"/>
      <c r="G27" s="6"/>
      <c r="H27" s="6"/>
      <c r="I27" s="6"/>
      <c r="J27" s="48"/>
    </row>
    <row r="28" spans="1:10" ht="15">
      <c r="A28" s="51" t="s">
        <v>57</v>
      </c>
      <c r="B28" s="6"/>
      <c r="C28" s="6"/>
      <c r="D28" s="6"/>
      <c r="E28" s="6"/>
      <c r="F28" s="6"/>
      <c r="G28" s="6"/>
      <c r="H28" s="6"/>
      <c r="I28" s="6"/>
      <c r="J28" s="48"/>
    </row>
    <row r="29" spans="1:10" ht="15.75">
      <c r="A29" s="49" t="s">
        <v>58</v>
      </c>
      <c r="B29" s="6"/>
      <c r="C29" s="6"/>
      <c r="D29" s="6"/>
      <c r="E29" s="6"/>
      <c r="F29" s="6"/>
      <c r="G29" s="6"/>
      <c r="H29" s="6"/>
      <c r="I29" s="6"/>
      <c r="J29" s="48"/>
    </row>
    <row r="30" spans="1:10" ht="15">
      <c r="A30" s="45"/>
      <c r="B30" s="6"/>
      <c r="C30" s="6"/>
      <c r="D30" s="6"/>
      <c r="E30" s="6"/>
      <c r="F30" s="6"/>
      <c r="G30" s="6"/>
      <c r="H30" s="6"/>
      <c r="I30" s="6"/>
      <c r="J30" s="48"/>
    </row>
    <row r="31" spans="1:10" ht="15.75">
      <c r="A31" s="49" t="s">
        <v>59</v>
      </c>
      <c r="B31" s="6"/>
      <c r="C31" s="6"/>
      <c r="D31" s="6"/>
      <c r="E31" s="6"/>
      <c r="F31" s="6"/>
      <c r="G31" s="6"/>
      <c r="H31" s="6"/>
      <c r="I31" s="6"/>
      <c r="J31" s="48"/>
    </row>
    <row r="32" spans="1:10" ht="15">
      <c r="A32" s="51" t="s">
        <v>60</v>
      </c>
      <c r="B32" s="6"/>
      <c r="C32" s="6"/>
      <c r="D32" s="6"/>
      <c r="E32" s="6"/>
      <c r="F32" s="6"/>
      <c r="G32" s="6"/>
      <c r="H32" s="6"/>
      <c r="I32" s="6"/>
      <c r="J32" s="48"/>
    </row>
    <row r="33" spans="1:10" ht="15">
      <c r="A33" s="51" t="s">
        <v>61</v>
      </c>
      <c r="B33" s="6"/>
      <c r="C33" s="6"/>
      <c r="D33" s="6"/>
      <c r="E33" s="6"/>
      <c r="F33" s="6"/>
      <c r="G33" s="6"/>
      <c r="H33" s="6"/>
      <c r="I33" s="6"/>
      <c r="J33" s="48"/>
    </row>
    <row r="34" spans="1:10" ht="15.75">
      <c r="A34" s="49" t="s">
        <v>62</v>
      </c>
      <c r="B34" s="6"/>
      <c r="C34" s="6"/>
      <c r="D34" s="6"/>
      <c r="E34" s="6"/>
      <c r="F34" s="6"/>
      <c r="G34" s="6"/>
      <c r="H34" s="6"/>
      <c r="I34" s="6"/>
      <c r="J34" s="48"/>
    </row>
    <row r="35" spans="1:10" ht="15">
      <c r="A35" s="45"/>
      <c r="B35" s="6"/>
      <c r="C35" s="6"/>
      <c r="D35" s="6"/>
      <c r="E35" s="6"/>
      <c r="F35" s="6"/>
      <c r="G35" s="6"/>
      <c r="H35" s="6"/>
      <c r="I35" s="6"/>
      <c r="J35" s="48"/>
    </row>
    <row r="36" spans="1:10" ht="15.75">
      <c r="A36" s="49" t="s">
        <v>63</v>
      </c>
      <c r="B36" s="6"/>
      <c r="C36" s="6"/>
      <c r="D36" s="6"/>
      <c r="E36" s="6"/>
      <c r="F36" s="6"/>
      <c r="G36" s="6"/>
      <c r="H36" s="6"/>
      <c r="I36" s="6"/>
      <c r="J36" s="48"/>
    </row>
    <row r="37" spans="1:10" ht="29.25" customHeight="1">
      <c r="A37" s="52" t="s">
        <v>64</v>
      </c>
      <c r="B37" s="6"/>
      <c r="C37" s="6"/>
      <c r="D37" s="6"/>
      <c r="E37" s="6"/>
      <c r="F37" s="6"/>
      <c r="G37" s="6"/>
      <c r="H37" s="6"/>
      <c r="I37" s="6"/>
      <c r="J37" s="48"/>
    </row>
    <row r="38" spans="1:10" ht="31.5">
      <c r="A38" s="52" t="s">
        <v>65</v>
      </c>
      <c r="B38" s="6"/>
      <c r="C38" s="6"/>
      <c r="D38" s="6"/>
      <c r="E38" s="6"/>
      <c r="F38" s="6"/>
      <c r="G38" s="6"/>
      <c r="H38" s="6"/>
      <c r="I38" s="6"/>
      <c r="J38" s="48"/>
    </row>
    <row r="39" spans="1:10" ht="15">
      <c r="A39" s="45" t="s">
        <v>66</v>
      </c>
      <c r="B39" s="6"/>
      <c r="C39" s="6"/>
      <c r="D39" s="6"/>
      <c r="E39" s="6"/>
      <c r="F39" s="6"/>
      <c r="G39" s="6"/>
      <c r="H39" s="6"/>
      <c r="I39" s="6"/>
      <c r="J39" s="48"/>
    </row>
    <row r="40" spans="1:10" ht="15">
      <c r="A40" s="45" t="s">
        <v>67</v>
      </c>
      <c r="B40" s="6"/>
      <c r="C40" s="6"/>
      <c r="D40" s="6"/>
      <c r="E40" s="6"/>
      <c r="F40" s="6"/>
      <c r="G40" s="6"/>
      <c r="H40" s="6"/>
      <c r="I40" s="6"/>
      <c r="J40" s="48"/>
    </row>
    <row r="41" spans="1:10" ht="15.75">
      <c r="A41" s="47" t="s">
        <v>68</v>
      </c>
      <c r="B41" s="6"/>
      <c r="C41" s="6"/>
      <c r="D41" s="6"/>
      <c r="E41" s="6"/>
      <c r="F41" s="6"/>
      <c r="G41" s="6"/>
      <c r="H41" s="6"/>
      <c r="I41" s="6"/>
      <c r="J41" s="48"/>
    </row>
    <row r="42" spans="1:10" ht="15.75">
      <c r="A42" s="47"/>
      <c r="B42" s="6"/>
      <c r="C42" s="6"/>
      <c r="D42" s="6"/>
      <c r="E42" s="6"/>
      <c r="F42" s="6"/>
      <c r="G42" s="6"/>
      <c r="H42" s="6"/>
      <c r="I42" s="6"/>
      <c r="J42" s="48"/>
    </row>
    <row r="43" spans="1:10" ht="15.75">
      <c r="A43" s="47" t="s">
        <v>69</v>
      </c>
      <c r="B43" s="6"/>
      <c r="C43" s="6"/>
      <c r="D43" s="6"/>
      <c r="E43" s="6"/>
      <c r="F43" s="6"/>
      <c r="G43" s="6"/>
      <c r="H43" s="165"/>
      <c r="I43" s="166"/>
      <c r="J43" s="167"/>
    </row>
    <row r="44" spans="1:10" ht="16.5" thickBot="1">
      <c r="A44" s="53" t="s">
        <v>70</v>
      </c>
      <c r="B44" s="54"/>
      <c r="C44" s="54"/>
      <c r="D44" s="54"/>
      <c r="E44" s="54"/>
      <c r="F44" s="54"/>
      <c r="G44" s="54"/>
      <c r="H44" s="171"/>
      <c r="I44" s="194"/>
      <c r="J44" s="195"/>
    </row>
    <row r="45" spans="8:10" ht="12.75">
      <c r="H45">
        <v>8.63</v>
      </c>
      <c r="I45">
        <v>19168.03944</v>
      </c>
      <c r="J45">
        <v>0.021360521762956896</v>
      </c>
    </row>
  </sheetData>
  <sheetProtection/>
  <printOptions/>
  <pageMargins left="0.75" right="0.75" top="1" bottom="1" header="0.5" footer="0.5"/>
  <pageSetup horizontalDpi="355" verticalDpi="355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rightToLeft="1" tabSelected="1" zoomScalePageLayoutView="0" workbookViewId="0" topLeftCell="A1">
      <selection activeCell="B29" sqref="B29"/>
    </sheetView>
  </sheetViews>
  <sheetFormatPr defaultColWidth="9.140625" defaultRowHeight="12.75"/>
  <cols>
    <col min="1" max="1" width="36.8515625" style="0" customWidth="1"/>
    <col min="2" max="2" width="20.7109375" style="0" customWidth="1"/>
    <col min="3" max="3" width="21.7109375" style="0" customWidth="1"/>
  </cols>
  <sheetData>
    <row r="1" spans="1:3" ht="12.75">
      <c r="A1" s="7" t="s">
        <v>72</v>
      </c>
      <c r="B1" s="1"/>
      <c r="C1" s="1"/>
    </row>
    <row r="2" spans="1:3" ht="12.75">
      <c r="A2" s="1" t="s">
        <v>124</v>
      </c>
      <c r="B2" s="9" t="str">
        <f>'נספח 1'!D1</f>
        <v>31.03.2017</v>
      </c>
      <c r="C2" s="9"/>
    </row>
    <row r="3" spans="1:3" ht="12.75">
      <c r="A3" s="1"/>
      <c r="B3" s="1"/>
      <c r="C3" s="1"/>
    </row>
    <row r="4" ht="12.75">
      <c r="A4" s="1" t="str">
        <f>+'נספח 2'!A2</f>
        <v>פנסיה מקיפה</v>
      </c>
    </row>
    <row r="6" spans="1:3" ht="12.75">
      <c r="A6" s="37"/>
      <c r="B6" s="56" t="s">
        <v>80</v>
      </c>
      <c r="C6" s="56" t="s">
        <v>81</v>
      </c>
    </row>
    <row r="7" spans="1:3" ht="12.75">
      <c r="A7" s="37"/>
      <c r="B7" s="57" t="s">
        <v>82</v>
      </c>
      <c r="C7" s="57"/>
    </row>
    <row r="8" spans="1:3" ht="12.75">
      <c r="A8" s="57" t="s">
        <v>39</v>
      </c>
      <c r="B8" s="3"/>
      <c r="C8" s="3"/>
    </row>
    <row r="9" spans="1:3" ht="12.75">
      <c r="A9" s="57" t="s">
        <v>73</v>
      </c>
      <c r="B9" s="3"/>
      <c r="C9" s="3"/>
    </row>
    <row r="10" spans="1:3" s="4" customFormat="1" ht="12.75">
      <c r="A10" s="58" t="s">
        <v>74</v>
      </c>
      <c r="B10" s="5"/>
      <c r="C10" s="5"/>
    </row>
    <row r="11" spans="1:3" ht="12.75">
      <c r="A11" s="59"/>
      <c r="B11" s="3"/>
      <c r="C11" s="3"/>
    </row>
    <row r="12" spans="1:3" ht="12.75">
      <c r="A12" s="59"/>
      <c r="B12" s="3"/>
      <c r="C12" s="3"/>
    </row>
    <row r="13" spans="1:3" ht="12.75">
      <c r="A13" s="58" t="s">
        <v>77</v>
      </c>
      <c r="B13" s="3"/>
      <c r="C13" s="3"/>
    </row>
    <row r="14" spans="1:3" ht="12.75">
      <c r="A14" s="60" t="s">
        <v>130</v>
      </c>
      <c r="B14" s="168"/>
      <c r="C14" s="172" t="s">
        <v>129</v>
      </c>
    </row>
    <row r="15" spans="1:3" ht="12.75" hidden="1">
      <c r="A15" s="60" t="s">
        <v>75</v>
      </c>
      <c r="B15" s="3"/>
      <c r="C15" s="5"/>
    </row>
    <row r="16" spans="1:3" ht="12.75" hidden="1">
      <c r="A16" s="60" t="s">
        <v>76</v>
      </c>
      <c r="B16" s="3"/>
      <c r="C16" s="5"/>
    </row>
    <row r="17" spans="1:3" ht="12.75" hidden="1">
      <c r="A17" s="60" t="s">
        <v>47</v>
      </c>
      <c r="B17" s="3"/>
      <c r="C17" s="5"/>
    </row>
    <row r="18" spans="1:3" ht="12.75">
      <c r="A18" s="37"/>
      <c r="B18" s="3"/>
      <c r="C18" s="5"/>
    </row>
    <row r="19" spans="1:3" ht="25.5">
      <c r="A19" s="61" t="s">
        <v>78</v>
      </c>
      <c r="B19" s="169"/>
      <c r="C19" s="174" t="s">
        <v>129</v>
      </c>
    </row>
    <row r="20" spans="1:3" ht="12.75">
      <c r="A20" s="37"/>
      <c r="B20" s="170"/>
      <c r="C20" s="173"/>
    </row>
    <row r="21" spans="1:3" ht="25.5">
      <c r="A21" s="56" t="s">
        <v>79</v>
      </c>
      <c r="B21" s="169"/>
      <c r="C21" s="175" t="s">
        <v>129</v>
      </c>
    </row>
    <row r="22" ht="12.75">
      <c r="A22" s="8" t="s">
        <v>83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rightToLeft="1" zoomScalePageLayoutView="0" workbookViewId="0" topLeftCell="A16">
      <selection activeCell="A1" sqref="A1"/>
    </sheetView>
  </sheetViews>
  <sheetFormatPr defaultColWidth="9.140625" defaultRowHeight="12.75"/>
  <cols>
    <col min="1" max="1" width="74.57421875" style="0" customWidth="1"/>
    <col min="2" max="2" width="9.8515625" style="0" customWidth="1"/>
    <col min="5" max="5" width="8.28125" style="0" customWidth="1"/>
    <col min="7" max="7" width="7.8515625" style="0" customWidth="1"/>
  </cols>
  <sheetData>
    <row r="1" spans="1:2" ht="12.75">
      <c r="A1" s="7" t="s">
        <v>121</v>
      </c>
      <c r="B1" s="9" t="str">
        <f>'נספח 1'!D1</f>
        <v>31.03.2017</v>
      </c>
    </row>
    <row r="2" ht="12.75">
      <c r="A2" s="7" t="s">
        <v>84</v>
      </c>
    </row>
    <row r="3" ht="13.5" thickBot="1">
      <c r="A3" s="1" t="str">
        <f>+'נספח 3 א'!A4</f>
        <v>פנסיה מקיפה</v>
      </c>
    </row>
    <row r="4" spans="1:7" ht="61.5" customHeight="1">
      <c r="A4" s="40"/>
      <c r="B4" s="67" t="s">
        <v>85</v>
      </c>
      <c r="C4" s="68" t="s">
        <v>29</v>
      </c>
      <c r="D4" s="67" t="s">
        <v>30</v>
      </c>
      <c r="E4" s="69" t="s">
        <v>71</v>
      </c>
      <c r="F4" s="67" t="s">
        <v>33</v>
      </c>
      <c r="G4" s="70" t="s">
        <v>86</v>
      </c>
    </row>
    <row r="5" spans="1:7" ht="15">
      <c r="A5" s="45"/>
      <c r="B5" s="63"/>
      <c r="C5" s="63"/>
      <c r="D5" s="63"/>
      <c r="E5" s="63" t="s">
        <v>36</v>
      </c>
      <c r="F5" s="63" t="s">
        <v>36</v>
      </c>
      <c r="G5" s="71" t="s">
        <v>38</v>
      </c>
    </row>
    <row r="6" spans="1:7" ht="15.75">
      <c r="A6" s="47" t="s">
        <v>39</v>
      </c>
      <c r="B6" s="6"/>
      <c r="C6" s="6"/>
      <c r="D6" s="6"/>
      <c r="E6" s="6"/>
      <c r="F6" s="6"/>
      <c r="G6" s="48"/>
    </row>
    <row r="7" spans="1:7" ht="15.75">
      <c r="A7" s="47"/>
      <c r="B7" s="6"/>
      <c r="C7" s="6"/>
      <c r="D7" s="6"/>
      <c r="E7" s="6"/>
      <c r="F7" s="6"/>
      <c r="G7" s="48"/>
    </row>
    <row r="8" spans="1:7" ht="15">
      <c r="A8" s="72" t="s">
        <v>87</v>
      </c>
      <c r="B8" s="6"/>
      <c r="C8" s="6"/>
      <c r="D8" s="6"/>
      <c r="E8" s="6"/>
      <c r="F8" s="6"/>
      <c r="G8" s="48"/>
    </row>
    <row r="9" spans="1:7" ht="15">
      <c r="A9" s="73" t="s">
        <v>50</v>
      </c>
      <c r="B9" s="6"/>
      <c r="C9" s="6"/>
      <c r="D9" s="6"/>
      <c r="E9" s="6"/>
      <c r="F9" s="6"/>
      <c r="G9" s="48"/>
    </row>
    <row r="10" spans="1:7" ht="15">
      <c r="A10" s="74" t="s">
        <v>43</v>
      </c>
      <c r="B10" s="6"/>
      <c r="C10" s="6"/>
      <c r="D10" s="6"/>
      <c r="E10" s="6"/>
      <c r="F10" s="6"/>
      <c r="G10" s="48"/>
    </row>
    <row r="11" spans="1:7" ht="15">
      <c r="A11" s="75" t="s">
        <v>44</v>
      </c>
      <c r="B11" s="6"/>
      <c r="C11" s="6"/>
      <c r="D11" s="6"/>
      <c r="E11" s="6"/>
      <c r="F11" s="6"/>
      <c r="G11" s="48"/>
    </row>
    <row r="12" spans="1:7" ht="15">
      <c r="A12" s="73" t="s">
        <v>45</v>
      </c>
      <c r="B12" s="6"/>
      <c r="C12" s="6"/>
      <c r="D12" s="6"/>
      <c r="E12" s="6"/>
      <c r="F12" s="6"/>
      <c r="G12" s="48"/>
    </row>
    <row r="13" spans="1:7" ht="15">
      <c r="A13" s="76" t="s">
        <v>88</v>
      </c>
      <c r="B13" s="6"/>
      <c r="C13" s="6"/>
      <c r="D13" s="6"/>
      <c r="E13" s="6"/>
      <c r="F13" s="6"/>
      <c r="G13" s="48"/>
    </row>
    <row r="14" spans="1:7" ht="18.75" customHeight="1">
      <c r="A14" s="76" t="s">
        <v>46</v>
      </c>
      <c r="B14" s="6"/>
      <c r="C14" s="6"/>
      <c r="D14" s="6"/>
      <c r="E14" s="6"/>
      <c r="F14" s="6"/>
      <c r="G14" s="48"/>
    </row>
    <row r="15" spans="1:7" ht="19.5" customHeight="1">
      <c r="A15" s="76" t="s">
        <v>53</v>
      </c>
      <c r="B15" s="6"/>
      <c r="C15" s="6"/>
      <c r="D15" s="6"/>
      <c r="E15" s="6"/>
      <c r="F15" s="6"/>
      <c r="G15" s="48"/>
    </row>
    <row r="16" spans="1:7" ht="15">
      <c r="A16" s="73" t="s">
        <v>54</v>
      </c>
      <c r="B16" s="6"/>
      <c r="C16" s="6"/>
      <c r="D16" s="6"/>
      <c r="E16" s="6"/>
      <c r="F16" s="6"/>
      <c r="G16" s="48"/>
    </row>
    <row r="17" spans="1:7" ht="15">
      <c r="A17" s="74"/>
      <c r="B17" s="6"/>
      <c r="C17" s="6"/>
      <c r="D17" s="6"/>
      <c r="E17" s="6"/>
      <c r="F17" s="6"/>
      <c r="G17" s="48"/>
    </row>
    <row r="18" spans="1:7" ht="15">
      <c r="A18" s="73" t="s">
        <v>89</v>
      </c>
      <c r="B18" s="6"/>
      <c r="C18" s="6"/>
      <c r="D18" s="6"/>
      <c r="E18" s="6"/>
      <c r="F18" s="6"/>
      <c r="G18" s="48"/>
    </row>
    <row r="19" spans="1:7" ht="15">
      <c r="A19" s="77" t="s">
        <v>90</v>
      </c>
      <c r="B19" s="6"/>
      <c r="C19" s="6"/>
      <c r="D19" s="6"/>
      <c r="E19" s="6"/>
      <c r="F19" s="6"/>
      <c r="G19" s="48"/>
    </row>
    <row r="20" spans="1:7" ht="15">
      <c r="A20" s="77" t="s">
        <v>57</v>
      </c>
      <c r="B20" s="6"/>
      <c r="C20" s="6"/>
      <c r="D20" s="6"/>
      <c r="E20" s="6"/>
      <c r="F20" s="6"/>
      <c r="G20" s="48"/>
    </row>
    <row r="21" spans="1:7" ht="15">
      <c r="A21" s="78" t="s">
        <v>58</v>
      </c>
      <c r="B21" s="6"/>
      <c r="C21" s="6"/>
      <c r="D21" s="6"/>
      <c r="E21" s="6"/>
      <c r="F21" s="6"/>
      <c r="G21" s="48"/>
    </row>
    <row r="22" spans="1:7" ht="15">
      <c r="A22" s="78"/>
      <c r="B22" s="6"/>
      <c r="C22" s="6"/>
      <c r="D22" s="6"/>
      <c r="E22" s="6"/>
      <c r="F22" s="6"/>
      <c r="G22" s="48"/>
    </row>
    <row r="23" spans="1:7" ht="15">
      <c r="A23" s="73" t="s">
        <v>91</v>
      </c>
      <c r="B23" s="6"/>
      <c r="C23" s="6"/>
      <c r="D23" s="6"/>
      <c r="E23" s="6"/>
      <c r="F23" s="6"/>
      <c r="G23" s="48"/>
    </row>
    <row r="24" spans="1:7" ht="15">
      <c r="A24" s="76" t="s">
        <v>60</v>
      </c>
      <c r="B24" s="6"/>
      <c r="C24" s="6"/>
      <c r="D24" s="6"/>
      <c r="E24" s="6"/>
      <c r="F24" s="6"/>
      <c r="G24" s="48"/>
    </row>
    <row r="25" spans="1:7" ht="15">
      <c r="A25" s="76" t="s">
        <v>61</v>
      </c>
      <c r="B25" s="6"/>
      <c r="C25" s="6"/>
      <c r="D25" s="6"/>
      <c r="E25" s="6"/>
      <c r="F25" s="6"/>
      <c r="G25" s="48"/>
    </row>
    <row r="26" spans="1:7" ht="15">
      <c r="A26" s="73" t="s">
        <v>62</v>
      </c>
      <c r="B26" s="6"/>
      <c r="C26" s="6"/>
      <c r="D26" s="6"/>
      <c r="E26" s="6"/>
      <c r="F26" s="6"/>
      <c r="G26" s="48"/>
    </row>
    <row r="27" spans="1:7" ht="15">
      <c r="A27" s="78"/>
      <c r="B27" s="6"/>
      <c r="C27" s="6"/>
      <c r="D27" s="6"/>
      <c r="E27" s="6"/>
      <c r="F27" s="6"/>
      <c r="G27" s="48"/>
    </row>
    <row r="28" spans="1:7" ht="15">
      <c r="A28" s="78" t="s">
        <v>92</v>
      </c>
      <c r="B28" s="6"/>
      <c r="C28" s="6"/>
      <c r="D28" s="6"/>
      <c r="E28" s="6"/>
      <c r="F28" s="6"/>
      <c r="G28" s="48"/>
    </row>
    <row r="29" spans="1:7" ht="27" customHeight="1">
      <c r="A29" s="79" t="s">
        <v>93</v>
      </c>
      <c r="B29" s="6"/>
      <c r="C29" s="6"/>
      <c r="D29" s="6"/>
      <c r="E29" s="6"/>
      <c r="F29" s="6"/>
      <c r="G29" s="48"/>
    </row>
    <row r="30" spans="1:7" ht="27.75" customHeight="1">
      <c r="A30" s="79" t="s">
        <v>94</v>
      </c>
      <c r="B30" s="6"/>
      <c r="C30" s="6"/>
      <c r="D30" s="6"/>
      <c r="E30" s="6"/>
      <c r="F30" s="6"/>
      <c r="G30" s="48"/>
    </row>
    <row r="31" spans="1:7" ht="27.75" customHeight="1">
      <c r="A31" s="79" t="s">
        <v>65</v>
      </c>
      <c r="B31" s="6"/>
      <c r="C31" s="6"/>
      <c r="D31" s="6"/>
      <c r="E31" s="6"/>
      <c r="F31" s="6"/>
      <c r="G31" s="48"/>
    </row>
    <row r="32" spans="1:7" ht="15">
      <c r="A32" s="76" t="s">
        <v>66</v>
      </c>
      <c r="B32" s="6"/>
      <c r="C32" s="6"/>
      <c r="D32" s="6"/>
      <c r="E32" s="6"/>
      <c r="F32" s="6"/>
      <c r="G32" s="48"/>
    </row>
    <row r="33" spans="1:7" ht="18.75" customHeight="1">
      <c r="A33" s="76" t="s">
        <v>67</v>
      </c>
      <c r="B33" s="6"/>
      <c r="C33" s="6"/>
      <c r="D33" s="6"/>
      <c r="E33" s="6"/>
      <c r="F33" s="6"/>
      <c r="G33" s="48"/>
    </row>
    <row r="34" spans="1:7" ht="15">
      <c r="A34" s="73" t="s">
        <v>68</v>
      </c>
      <c r="B34" s="6"/>
      <c r="C34" s="6"/>
      <c r="D34" s="6"/>
      <c r="E34" s="6"/>
      <c r="F34" s="6"/>
      <c r="G34" s="48"/>
    </row>
    <row r="35" spans="1:7" ht="15">
      <c r="A35" s="80" t="s">
        <v>95</v>
      </c>
      <c r="B35" s="6"/>
      <c r="C35" s="6"/>
      <c r="D35" s="6"/>
      <c r="E35" s="6"/>
      <c r="F35" s="6"/>
      <c r="G35" s="48"/>
    </row>
    <row r="36" spans="1:7" ht="15.75" thickBot="1">
      <c r="A36" s="81" t="s">
        <v>97</v>
      </c>
      <c r="B36" s="54"/>
      <c r="C36" s="54"/>
      <c r="D36" s="54"/>
      <c r="E36" s="54"/>
      <c r="F36" s="54"/>
      <c r="G36" s="55"/>
    </row>
    <row r="37" ht="12.75">
      <c r="A37" t="s">
        <v>96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45.140625" style="0" customWidth="1"/>
    <col min="2" max="2" width="10.140625" style="0" bestFit="1" customWidth="1"/>
    <col min="3" max="3" width="13.421875" style="0" customWidth="1"/>
    <col min="4" max="4" width="16.00390625" style="0" bestFit="1" customWidth="1"/>
    <col min="5" max="5" width="12.140625" style="0" customWidth="1"/>
    <col min="7" max="7" width="12.28125" style="0" customWidth="1"/>
  </cols>
  <sheetData>
    <row r="1" ht="12.75">
      <c r="A1" s="7" t="s">
        <v>111</v>
      </c>
    </row>
    <row r="2" spans="1:3" ht="12.75">
      <c r="A2" s="9" t="s">
        <v>122</v>
      </c>
      <c r="B2" s="9" t="str">
        <f>'נספח 1'!D1</f>
        <v>31.03.2017</v>
      </c>
      <c r="C2" s="118"/>
    </row>
    <row r="3" ht="12.75">
      <c r="A3" s="9" t="s">
        <v>101</v>
      </c>
    </row>
    <row r="4" ht="12.75">
      <c r="A4" s="1" t="str">
        <f>+'נספח 3 ב'!A3</f>
        <v>פנסיה מקיפה</v>
      </c>
    </row>
    <row r="5" spans="1:7" ht="61.5" customHeight="1">
      <c r="A5" s="38"/>
      <c r="B5" s="62" t="s">
        <v>85</v>
      </c>
      <c r="C5" s="62" t="s">
        <v>28</v>
      </c>
      <c r="D5" s="62" t="s">
        <v>98</v>
      </c>
      <c r="E5" s="119" t="s">
        <v>125</v>
      </c>
      <c r="F5" s="62" t="s">
        <v>99</v>
      </c>
      <c r="G5" s="62" t="s">
        <v>100</v>
      </c>
    </row>
    <row r="6" spans="1:7" ht="15">
      <c r="A6" s="38"/>
      <c r="B6" s="63"/>
      <c r="C6" s="63"/>
      <c r="D6" s="63"/>
      <c r="E6" s="57" t="s">
        <v>128</v>
      </c>
      <c r="F6" s="57" t="s">
        <v>128</v>
      </c>
      <c r="G6" s="63" t="s">
        <v>38</v>
      </c>
    </row>
    <row r="7" spans="1:7" ht="15.75">
      <c r="A7" s="39" t="s">
        <v>39</v>
      </c>
      <c r="B7" s="6"/>
      <c r="C7" s="6"/>
      <c r="D7" s="6"/>
      <c r="E7" s="6"/>
      <c r="F7" s="6"/>
      <c r="G7" s="6"/>
    </row>
    <row r="8" spans="1:7" ht="15.75">
      <c r="A8" s="39"/>
      <c r="B8" s="6"/>
      <c r="C8" s="6"/>
      <c r="D8" s="6"/>
      <c r="E8" s="6"/>
      <c r="F8" s="6"/>
      <c r="G8" s="6"/>
    </row>
    <row r="9" spans="1:7" ht="15">
      <c r="A9" s="63" t="s">
        <v>102</v>
      </c>
      <c r="B9" s="6"/>
      <c r="C9" s="6"/>
      <c r="D9" s="6"/>
      <c r="E9" s="6"/>
      <c r="F9" s="6"/>
      <c r="G9" s="6"/>
    </row>
    <row r="10" spans="1:7" ht="25.5">
      <c r="A10" s="66" t="s">
        <v>103</v>
      </c>
      <c r="B10" s="6"/>
      <c r="C10" s="6"/>
      <c r="D10" s="6"/>
      <c r="E10" s="6"/>
      <c r="F10" s="6"/>
      <c r="G10" s="6"/>
    </row>
    <row r="11" spans="1:7" ht="25.5">
      <c r="A11" s="66" t="s">
        <v>104</v>
      </c>
      <c r="B11" s="6"/>
      <c r="C11" s="6"/>
      <c r="D11" s="6"/>
      <c r="E11" s="6"/>
      <c r="F11" s="6"/>
      <c r="G11" s="6"/>
    </row>
    <row r="12" spans="1:7" ht="15">
      <c r="A12" s="64" t="s">
        <v>105</v>
      </c>
      <c r="B12" s="6"/>
      <c r="C12" s="6"/>
      <c r="D12" s="6"/>
      <c r="E12" s="6"/>
      <c r="F12" s="6"/>
      <c r="G12" s="6"/>
    </row>
    <row r="13" spans="1:7" ht="12.75" customHeight="1">
      <c r="A13" s="82"/>
      <c r="B13" s="6"/>
      <c r="C13" s="6"/>
      <c r="D13" s="6"/>
      <c r="E13" s="6"/>
      <c r="F13" s="6"/>
      <c r="G13" s="6"/>
    </row>
    <row r="14" spans="1:7" ht="12.75" customHeight="1">
      <c r="A14" s="82"/>
      <c r="B14" s="6"/>
      <c r="C14" s="6"/>
      <c r="D14" s="6"/>
      <c r="E14" s="6"/>
      <c r="F14" s="6"/>
      <c r="G14" s="6"/>
    </row>
    <row r="15" spans="1:7" ht="15">
      <c r="A15" s="64" t="s">
        <v>106</v>
      </c>
      <c r="B15" s="6"/>
      <c r="C15" s="6"/>
      <c r="D15" s="6"/>
      <c r="E15" s="6"/>
      <c r="F15" s="6"/>
      <c r="G15" s="6"/>
    </row>
    <row r="16" spans="1:7" ht="12.75" customHeight="1">
      <c r="A16" s="58" t="s">
        <v>51</v>
      </c>
      <c r="B16" s="149"/>
      <c r="C16" s="149"/>
      <c r="D16" s="149"/>
      <c r="E16" s="153"/>
      <c r="F16" s="149"/>
      <c r="G16" s="149"/>
    </row>
    <row r="17" spans="1:10" ht="12.75" customHeight="1">
      <c r="A17" s="148"/>
      <c r="B17" s="145"/>
      <c r="C17" s="128"/>
      <c r="D17" s="150"/>
      <c r="E17" s="153"/>
      <c r="F17" s="153"/>
      <c r="G17" s="154"/>
      <c r="J17" s="152"/>
    </row>
    <row r="18" spans="1:7" ht="12.75" customHeight="1">
      <c r="A18" s="65" t="s">
        <v>75</v>
      </c>
      <c r="B18" s="6"/>
      <c r="C18" s="128"/>
      <c r="D18" s="6"/>
      <c r="E18" s="6"/>
      <c r="F18" s="6"/>
      <c r="G18" s="6"/>
    </row>
    <row r="19" spans="1:7" ht="12.75" customHeight="1">
      <c r="A19" s="58" t="s">
        <v>107</v>
      </c>
      <c r="B19" s="6"/>
      <c r="C19" s="6"/>
      <c r="D19" s="6"/>
      <c r="E19" s="6"/>
      <c r="F19" s="6"/>
      <c r="G19" s="6"/>
    </row>
    <row r="20" spans="1:7" ht="12.75" customHeight="1">
      <c r="A20" s="148"/>
      <c r="B20" s="145"/>
      <c r="C20" s="128"/>
      <c r="D20" s="155"/>
      <c r="E20" s="155"/>
      <c r="F20" s="153"/>
      <c r="G20" s="154"/>
    </row>
    <row r="21" spans="1:7" ht="12.75" customHeight="1">
      <c r="A21" s="65" t="s">
        <v>47</v>
      </c>
      <c r="B21" s="6"/>
      <c r="C21" s="6"/>
      <c r="D21" s="6"/>
      <c r="E21" s="6"/>
      <c r="F21" s="6"/>
      <c r="G21" s="6"/>
    </row>
    <row r="22" spans="1:7" ht="12.75" customHeight="1">
      <c r="A22" s="64" t="s">
        <v>108</v>
      </c>
      <c r="B22" s="6"/>
      <c r="C22" s="6"/>
      <c r="D22" s="6"/>
      <c r="E22" s="6"/>
      <c r="F22" s="6"/>
      <c r="G22" s="6"/>
    </row>
    <row r="23" spans="1:7" ht="12.75" customHeight="1">
      <c r="A23" s="65" t="s">
        <v>109</v>
      </c>
      <c r="B23" s="6"/>
      <c r="C23" s="6"/>
      <c r="D23" s="6"/>
      <c r="E23" s="6"/>
      <c r="F23" s="6"/>
      <c r="G23" s="6"/>
    </row>
    <row r="24" spans="1:7" ht="12.75" customHeight="1">
      <c r="A24" s="65" t="s">
        <v>109</v>
      </c>
      <c r="B24" s="6"/>
      <c r="C24" s="6"/>
      <c r="D24" s="6"/>
      <c r="E24" s="6"/>
      <c r="F24" s="6"/>
      <c r="G24" s="6"/>
    </row>
    <row r="25" spans="1:7" ht="15">
      <c r="A25" s="57" t="s">
        <v>95</v>
      </c>
      <c r="B25" s="6"/>
      <c r="C25" s="6"/>
      <c r="D25" s="6"/>
      <c r="E25" s="6"/>
      <c r="F25" s="6"/>
      <c r="G25" s="154">
        <f>G17+G20</f>
        <v>0</v>
      </c>
    </row>
    <row r="26" spans="1:7" ht="15">
      <c r="A26" s="57" t="s">
        <v>127</v>
      </c>
      <c r="B26" s="6"/>
      <c r="C26" s="6"/>
      <c r="D26" s="6"/>
      <c r="E26" s="6"/>
      <c r="F26" s="6"/>
      <c r="G26" s="6"/>
    </row>
    <row r="27" ht="12.75">
      <c r="A27" s="4" t="s">
        <v>110</v>
      </c>
    </row>
    <row r="31" spans="3:5" ht="12.75">
      <c r="C31" s="115"/>
      <c r="D31" s="115"/>
      <c r="E31" s="115"/>
    </row>
    <row r="32" ht="12.75">
      <c r="D32" s="115"/>
    </row>
    <row r="33" spans="4:5" ht="12.75">
      <c r="D33" s="116"/>
      <c r="E33" s="115"/>
    </row>
    <row r="35" spans="3:5" ht="12.75">
      <c r="C35" s="144"/>
      <c r="E35" s="15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rightToLeft="1" zoomScalePageLayoutView="0" workbookViewId="0" topLeftCell="A1">
      <pane ySplit="5" topLeftCell="A6" activePane="bottomLeft" state="frozen"/>
      <selection pane="topLeft" activeCell="A1" sqref="A1"/>
      <selection pane="bottomLeft" activeCell="A11" sqref="A11:E11"/>
    </sheetView>
  </sheetViews>
  <sheetFormatPr defaultColWidth="9.140625" defaultRowHeight="12.75"/>
  <cols>
    <col min="1" max="1" width="45.140625" style="0" customWidth="1"/>
    <col min="2" max="2" width="12.28125" style="0" bestFit="1" customWidth="1"/>
    <col min="3" max="3" width="9.421875" style="124" bestFit="1" customWidth="1"/>
    <col min="4" max="4" width="11.57421875" style="0" bestFit="1" customWidth="1"/>
    <col min="5" max="5" width="14.8515625" style="0" bestFit="1" customWidth="1"/>
    <col min="6" max="6" width="10.421875" style="0" customWidth="1"/>
    <col min="8" max="8" width="14.00390625" style="0" bestFit="1" customWidth="1"/>
    <col min="10" max="10" width="15.00390625" style="0" bestFit="1" customWidth="1"/>
  </cols>
  <sheetData>
    <row r="1" spans="1:6" ht="12.75">
      <c r="A1" s="7" t="s">
        <v>123</v>
      </c>
      <c r="F1" s="9" t="str">
        <f>'נספח 1'!D1</f>
        <v>31.03.2017</v>
      </c>
    </row>
    <row r="2" ht="12.75">
      <c r="A2" s="7"/>
    </row>
    <row r="3" ht="13.5" thickBot="1">
      <c r="A3" s="112" t="str">
        <f>+'נספח 3ג'!A4</f>
        <v>פנסיה מקיפה</v>
      </c>
    </row>
    <row r="4" spans="1:5" ht="61.5" customHeight="1">
      <c r="A4" s="40"/>
      <c r="B4" s="67" t="s">
        <v>112</v>
      </c>
      <c r="C4" s="125" t="s">
        <v>28</v>
      </c>
      <c r="D4" s="67" t="s">
        <v>113</v>
      </c>
      <c r="E4" s="70" t="s">
        <v>114</v>
      </c>
    </row>
    <row r="5" spans="1:5" ht="15">
      <c r="A5" s="45"/>
      <c r="B5" s="63"/>
      <c r="C5" s="126"/>
      <c r="D5" s="63" t="s">
        <v>36</v>
      </c>
      <c r="E5" s="71" t="s">
        <v>38</v>
      </c>
    </row>
    <row r="6" spans="1:5" ht="15">
      <c r="A6" s="111" t="s">
        <v>117</v>
      </c>
      <c r="B6" s="83"/>
      <c r="C6" s="127"/>
      <c r="D6" s="85"/>
      <c r="E6" s="99"/>
    </row>
    <row r="7" spans="1:5" ht="12.75">
      <c r="A7" s="72" t="s">
        <v>40</v>
      </c>
      <c r="B7" s="83"/>
      <c r="C7" s="127"/>
      <c r="D7" s="85"/>
      <c r="E7" s="99"/>
    </row>
    <row r="8" spans="1:5" ht="12.75">
      <c r="A8" s="79" t="s">
        <v>115</v>
      </c>
      <c r="B8" s="83"/>
      <c r="C8" s="127"/>
      <c r="D8" s="85"/>
      <c r="E8" s="99"/>
    </row>
    <row r="9" spans="1:5" ht="12.75">
      <c r="A9" s="198" t="s">
        <v>132</v>
      </c>
      <c r="B9" s="197" t="s">
        <v>133</v>
      </c>
      <c r="C9" s="202">
        <v>3870128</v>
      </c>
      <c r="D9" s="199">
        <v>0.021308993988750222</v>
      </c>
      <c r="E9" s="200">
        <v>5189.93</v>
      </c>
    </row>
    <row r="10" spans="1:5" ht="12.75">
      <c r="A10" s="198" t="s">
        <v>134</v>
      </c>
      <c r="B10" s="197" t="s">
        <v>135</v>
      </c>
      <c r="C10" s="202">
        <v>6130199</v>
      </c>
      <c r="D10" s="199">
        <v>0.022149978560446502</v>
      </c>
      <c r="E10" s="200">
        <v>6353.120000000001</v>
      </c>
    </row>
    <row r="11" spans="1:5" ht="12.75">
      <c r="A11" s="201"/>
      <c r="B11" s="197"/>
      <c r="C11" s="203"/>
      <c r="D11" s="199"/>
      <c r="E11" s="200"/>
    </row>
    <row r="12" spans="1:5" ht="12.75">
      <c r="A12" s="196"/>
      <c r="B12" s="160"/>
      <c r="C12" s="196"/>
      <c r="D12" s="162"/>
      <c r="E12" s="163"/>
    </row>
    <row r="13" spans="1:5" ht="12.75">
      <c r="A13" s="196"/>
      <c r="B13" s="160"/>
      <c r="C13" s="196"/>
      <c r="D13" s="162"/>
      <c r="E13" s="163"/>
    </row>
    <row r="14" spans="1:5" ht="12.75" customHeight="1">
      <c r="A14" s="161"/>
      <c r="B14" s="160"/>
      <c r="C14" s="3"/>
      <c r="D14" s="162"/>
      <c r="E14" s="163"/>
    </row>
    <row r="15" spans="1:5" ht="12.75" customHeight="1">
      <c r="A15" s="190"/>
      <c r="B15" s="191"/>
      <c r="C15" s="3"/>
      <c r="D15" s="89"/>
      <c r="E15" s="192"/>
    </row>
    <row r="16" spans="1:8" s="1" customFormat="1" ht="12.75" customHeight="1">
      <c r="A16" s="79" t="s">
        <v>45</v>
      </c>
      <c r="B16" s="84"/>
      <c r="C16" s="128"/>
      <c r="D16" s="114"/>
      <c r="E16" s="103"/>
      <c r="H16" s="151"/>
    </row>
    <row r="17" spans="1:8" ht="12.75" customHeight="1" thickBot="1">
      <c r="A17" s="137"/>
      <c r="B17" s="138"/>
      <c r="C17" s="139"/>
      <c r="D17" s="140"/>
      <c r="E17" s="141"/>
      <c r="H17" s="116"/>
    </row>
    <row r="18" spans="1:5" ht="12.75" customHeight="1" thickBot="1">
      <c r="A18" s="120"/>
      <c r="B18" s="121"/>
      <c r="C18" s="129"/>
      <c r="D18" s="122"/>
      <c r="E18" s="123"/>
    </row>
    <row r="19" spans="1:8" ht="12.75" customHeight="1" thickBot="1">
      <c r="A19" s="90" t="s">
        <v>48</v>
      </c>
      <c r="B19" s="91"/>
      <c r="C19" s="130"/>
      <c r="D19" s="92"/>
      <c r="E19" s="157">
        <f>SUM(E9:E18)</f>
        <v>11543.050000000001</v>
      </c>
      <c r="H19" s="116"/>
    </row>
    <row r="20" spans="1:5" ht="12.75" customHeight="1">
      <c r="A20" s="100"/>
      <c r="B20" s="88"/>
      <c r="C20" s="131"/>
      <c r="D20" s="89"/>
      <c r="E20" s="101"/>
    </row>
    <row r="21" spans="1:5" ht="12.75" customHeight="1">
      <c r="A21" s="102" t="s">
        <v>49</v>
      </c>
      <c r="B21" s="84"/>
      <c r="C21" s="128"/>
      <c r="D21" s="86"/>
      <c r="E21" s="103"/>
    </row>
    <row r="22" spans="1:5" ht="12.75" customHeight="1">
      <c r="A22" s="73" t="s">
        <v>41</v>
      </c>
      <c r="B22" s="84"/>
      <c r="C22" s="128"/>
      <c r="D22" s="86"/>
      <c r="E22" s="103"/>
    </row>
    <row r="23" spans="1:8" ht="12.75" customHeight="1">
      <c r="A23" s="142"/>
      <c r="B23" s="143"/>
      <c r="C23" s="128"/>
      <c r="D23" s="150"/>
      <c r="E23" s="136"/>
      <c r="H23" s="115"/>
    </row>
    <row r="24" spans="1:8" ht="12.75" customHeight="1">
      <c r="A24" s="142"/>
      <c r="B24" s="143"/>
      <c r="C24" s="128"/>
      <c r="D24" s="150"/>
      <c r="E24" s="136"/>
      <c r="H24" s="115"/>
    </row>
    <row r="25" spans="1:8" ht="12.75" customHeight="1">
      <c r="A25" s="142"/>
      <c r="B25" s="143"/>
      <c r="C25" s="128"/>
      <c r="D25" s="150"/>
      <c r="E25" s="136"/>
      <c r="H25" s="116"/>
    </row>
    <row r="26" spans="1:10" ht="12.75">
      <c r="A26" s="142"/>
      <c r="B26" s="145"/>
      <c r="C26" s="128"/>
      <c r="D26" s="150"/>
      <c r="E26" s="136"/>
      <c r="H26" s="116"/>
      <c r="J26" s="115"/>
    </row>
    <row r="27" spans="1:10" ht="12.75">
      <c r="A27" s="73" t="s">
        <v>45</v>
      </c>
      <c r="B27" s="84"/>
      <c r="C27" s="128"/>
      <c r="D27" s="150"/>
      <c r="E27" s="108"/>
      <c r="J27" s="115"/>
    </row>
    <row r="28" spans="1:5" ht="12.75" customHeight="1">
      <c r="A28" s="161"/>
      <c r="B28" s="160"/>
      <c r="C28" s="3"/>
      <c r="D28" s="162"/>
      <c r="E28" s="163"/>
    </row>
    <row r="29" spans="1:5" ht="13.5" thickBot="1">
      <c r="A29" s="104"/>
      <c r="B29" s="93"/>
      <c r="C29" s="132"/>
      <c r="D29" s="87"/>
      <c r="E29" s="109"/>
    </row>
    <row r="30" spans="1:5" ht="13.5" thickBot="1">
      <c r="A30" s="94" t="s">
        <v>54</v>
      </c>
      <c r="B30" s="95"/>
      <c r="C30" s="133"/>
      <c r="D30" s="92"/>
      <c r="E30" s="146">
        <f>SUM(E23:E29)</f>
        <v>0</v>
      </c>
    </row>
    <row r="31" spans="1:5" ht="13.5" thickBot="1">
      <c r="A31" s="105"/>
      <c r="B31" s="96"/>
      <c r="C31" s="129"/>
      <c r="D31" s="97"/>
      <c r="E31" s="110"/>
    </row>
    <row r="32" spans="1:5" ht="13.5" thickBot="1">
      <c r="A32" s="98" t="s">
        <v>116</v>
      </c>
      <c r="B32" s="106"/>
      <c r="C32" s="134"/>
      <c r="D32" s="107"/>
      <c r="E32" s="158">
        <f>+E30+E19</f>
        <v>11543.050000000001</v>
      </c>
    </row>
    <row r="36" spans="2:5" ht="12.75">
      <c r="B36" s="115"/>
      <c r="C36" s="135"/>
      <c r="D36" s="115"/>
      <c r="E36" s="115"/>
    </row>
    <row r="39" ht="12.75">
      <c r="B39" s="144"/>
    </row>
    <row r="40" ht="12.75">
      <c r="B40" s="116"/>
    </row>
  </sheetData>
  <sheetProtection/>
  <printOptions/>
  <pageMargins left="0.7480314960629921" right="0.7480314960629921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Mivtachim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Mivtachim</dc:creator>
  <cp:keywords/>
  <dc:description/>
  <cp:lastModifiedBy>שני דוק</cp:lastModifiedBy>
  <cp:lastPrinted>2007-11-28T08:04:27Z</cp:lastPrinted>
  <dcterms:created xsi:type="dcterms:W3CDTF">2007-08-12T16:10:46Z</dcterms:created>
  <dcterms:modified xsi:type="dcterms:W3CDTF">2017-05-04T08:11:38Z</dcterms:modified>
  <cp:category/>
  <cp:version/>
  <cp:contentType/>
  <cp:contentStatus/>
</cp:coreProperties>
</file>