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5035" windowHeight="11760" activeTab="4"/>
  </bookViews>
  <sheets>
    <sheet name="כללי ב1" sheetId="1" r:id="rId1"/>
    <sheet name="בריאות ב2" sheetId="2" r:id="rId2"/>
    <sheet name="פנסיוני ב3" sheetId="3" r:id="rId3"/>
    <sheet name="נספח ב4 - B" sheetId="5" r:id="rId4"/>
    <sheet name="נספח ב5 - B" sheetId="6" r:id="rId5"/>
  </sheets>
  <externalReferences>
    <externalReference r:id="rId6"/>
    <externalReference r:id="rId7"/>
  </externalReferences>
  <calcPr calcId="145621"/>
</workbook>
</file>

<file path=xl/calcChain.xml><?xml version="1.0" encoding="utf-8"?>
<calcChain xmlns="http://schemas.openxmlformats.org/spreadsheetml/2006/main">
  <c r="J8" i="6" l="1"/>
  <c r="Q8" i="6" s="1"/>
  <c r="C8" i="6"/>
  <c r="B3" i="6"/>
  <c r="B2" i="6"/>
  <c r="B1" i="6"/>
  <c r="J8" i="5"/>
  <c r="B3" i="5"/>
  <c r="B2" i="5"/>
  <c r="B1" i="5"/>
  <c r="B3" i="3"/>
  <c r="B2" i="3"/>
  <c r="B1" i="3"/>
  <c r="F3" i="2"/>
  <c r="B3" i="2"/>
  <c r="B2" i="2"/>
  <c r="B1" i="2"/>
  <c r="B3" i="1"/>
  <c r="B2" i="1"/>
  <c r="B1" i="1"/>
</calcChain>
</file>

<file path=xl/sharedStrings.xml><?xml version="1.0" encoding="utf-8"?>
<sst xmlns="http://schemas.openxmlformats.org/spreadsheetml/2006/main" count="380" uniqueCount="136">
  <si>
    <t>חזרה</t>
  </si>
  <si>
    <t>מדדי התביעות (באחוזים)</t>
  </si>
  <si>
    <t>רכב חובה</t>
  </si>
  <si>
    <t xml:space="preserve">רכב רכוש </t>
  </si>
  <si>
    <t>דירות</t>
  </si>
  <si>
    <t xml:space="preserve"> נזק עצמי</t>
  </si>
  <si>
    <t xml:space="preserve"> צד שלישי</t>
  </si>
  <si>
    <t>נזק למבנה</t>
  </si>
  <si>
    <t>נזק לתכולה</t>
  </si>
  <si>
    <t>סה"כ</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</si>
  <si>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</si>
  <si>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</si>
  <si>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</si>
  <si>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</si>
  <si>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</si>
  <si>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</si>
  <si>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</si>
  <si>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</si>
  <si>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</si>
  <si>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</si>
  <si>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</si>
  <si>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</si>
  <si>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</si>
  <si>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</si>
  <si>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</si>
  <si>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</si>
  <si>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</si>
  <si>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</si>
  <si>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</si>
  <si>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</si>
  <si>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</si>
  <si>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</si>
  <si>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</si>
  <si>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</si>
  <si>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</si>
  <si>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</si>
  <si>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</si>
  <si>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</si>
  <si>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</si>
  <si>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</si>
  <si>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</si>
  <si>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</si>
  <si>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</si>
  <si>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</si>
  <si>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</si>
  <si>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</si>
  <si>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</si>
  <si>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</si>
  <si>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</si>
  <si>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</si>
  <si>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</si>
  <si>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</si>
  <si>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שאושרו (*)</t>
  </si>
  <si>
    <t>תביעות שנדחו</t>
  </si>
  <si>
    <t>תביעות שנסגרו בפשרה</t>
  </si>
  <si>
    <t>תביעות שבוטלו</t>
  </si>
  <si>
    <t>תביעות שנסגרו (א3+א4+א5+א6)</t>
  </si>
  <si>
    <t>ב</t>
  </si>
  <si>
    <t xml:space="preserve"> תביעות שנסגרו בבוררות:</t>
  </si>
  <si>
    <t>תביעות שאושרו</t>
  </si>
  <si>
    <t>סה"כ (ב1+ב2)</t>
  </si>
  <si>
    <t>ג</t>
  </si>
  <si>
    <t>תביעות שנסגרו בבית משפט:</t>
  </si>
  <si>
    <t>פשרה</t>
  </si>
  <si>
    <t>אחר</t>
  </si>
  <si>
    <t>סה"כ (ג1+ג2+ג3+ג4)</t>
  </si>
  <si>
    <t>(*) "תביעות שאושרו" - סכום ה"תביעות ששולמו" וה"תביעות ששולמו חלקית".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</si>
  <si>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</si>
  <si>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</si>
  <si>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</si>
  <si>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</si>
  <si>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</si>
  <si>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</si>
  <si>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</si>
  <si>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</si>
  <si>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</si>
  <si>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(31)</t>
  </si>
  <si>
    <t>(32)</t>
  </si>
  <si>
    <t>(33)</t>
  </si>
  <si>
    <t>(34)</t>
  </si>
  <si>
    <t>(35)</t>
  </si>
  <si>
    <t>(36)</t>
  </si>
  <si>
    <t>(37)</t>
  </si>
  <si>
    <t>(38)</t>
  </si>
  <si>
    <t>(39)</t>
  </si>
  <si>
    <t>(40)</t>
  </si>
  <si>
    <t>(41)</t>
  </si>
  <si>
    <t>(42)</t>
  </si>
  <si>
    <t>(43)</t>
  </si>
  <si>
    <t>(44)</t>
  </si>
  <si>
    <t>(45)</t>
  </si>
  <si>
    <t>(46)</t>
  </si>
  <si>
    <t>(47)</t>
  </si>
  <si>
    <t>(48)</t>
  </si>
  <si>
    <t>(49)</t>
  </si>
  <si>
    <t>(50)</t>
  </si>
  <si>
    <t>(51)</t>
  </si>
  <si>
    <t>(52)</t>
  </si>
  <si>
    <t>(53)</t>
  </si>
  <si>
    <t>(54)</t>
  </si>
  <si>
    <t>קצבת נכות (א.כ.ע)</t>
  </si>
  <si>
    <t>ריסק מוות (תשלום חד פעמי למקרה מוות)</t>
  </si>
  <si>
    <t>קצבת שארים</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</si>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</sst>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2"/>
      <color theme="1"/>
      <name val="Arial"/>
      <family val="2"/>
      <charset val="177"/>
    </font>
    <font>
      <sz val="10"/>
      <name val="Arial"/>
      <family val="2"/>
    </font>
    <font>
      <b/>
      <sz val="14"/>
      <color indexed="8"/>
      <name val="David"/>
      <family val="2"/>
      <charset val="177"/>
    </font>
    <font>
      <sz val="10"/>
      <name val="David"/>
      <family val="2"/>
      <charset val="177"/>
    </font>
    <font>
      <b/>
      <sz val="10"/>
      <name val="Arial"/>
      <family val="2"/>
    </font>
    <font>
      <b/>
      <sz val="16"/>
      <color indexed="8"/>
      <name val="David"/>
      <family val="2"/>
      <charset val="177"/>
    </font>
    <font>
      <b/>
      <sz val="12"/>
      <name val="David"/>
      <family val="2"/>
      <charset val="177"/>
    </font>
    <font>
      <u/>
      <sz val="10"/>
      <color indexed="12"/>
      <name val="Arial"/>
      <family val="2"/>
    </font>
    <font>
      <b/>
      <u/>
      <sz val="10"/>
      <name val="David"/>
      <family val="2"/>
      <charset val="177"/>
    </font>
    <font>
      <u/>
      <sz val="10"/>
      <name val="David"/>
      <family val="2"/>
      <charset val="177"/>
    </font>
    <font>
      <b/>
      <sz val="9"/>
      <name val="David"/>
      <family val="2"/>
      <charset val="177"/>
    </font>
    <font>
      <b/>
      <sz val="10"/>
      <name val="David"/>
      <family val="2"/>
      <charset val="177"/>
    </font>
    <font>
      <sz val="9"/>
      <color indexed="8"/>
      <name val="David"/>
      <family val="2"/>
      <charset val="177"/>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rgb="FFC0C0C0"/>
        <bgColor indexed="64"/>
      </patternFill>
    </fill>
  </fills>
  <borders count="88">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medium">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7">
    <xf numFmtId="0" fontId="0" fillId="0" borderId="0"/>
    <xf numFmtId="0" fontId="1" fillId="0" borderId="0"/>
    <xf numFmtId="0" fontId="1" fillId="0" borderId="0">
      <alignment wrapText="1"/>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85">
    <xf numFmtId="0" fontId="0" fillId="0" borderId="0" xfId="0"/>
    <xf numFmtId="0" fontId="1" fillId="0" borderId="0" xfId="1" applyProtection="1"/>
    <xf numFmtId="0" fontId="2" fillId="0" borderId="0" xfId="2" applyFont="1" applyBorder="1" applyAlignment="1" applyProtection="1">
      <alignment readingOrder="2"/>
    </xf>
    <xf numFmtId="0" fontId="2" fillId="0" borderId="0" xfId="2" applyFont="1" applyBorder="1" applyAlignment="1" applyProtection="1">
      <alignment horizontal="right" readingOrder="2"/>
    </xf>
    <xf numFmtId="0" fontId="3" fillId="0" borderId="0" xfId="1" applyFont="1" applyFill="1" applyBorder="1" applyAlignment="1" applyProtection="1"/>
    <xf numFmtId="0" fontId="1" fillId="0" borderId="0" xfId="1" applyFont="1" applyFill="1" applyBorder="1" applyAlignment="1" applyProtection="1"/>
    <xf numFmtId="0" fontId="1" fillId="0" borderId="1" xfId="1" applyFont="1" applyFill="1" applyBorder="1" applyAlignment="1" applyProtection="1"/>
    <xf numFmtId="0" fontId="1" fillId="0" borderId="2" xfId="1" applyFont="1" applyFill="1" applyBorder="1" applyAlignment="1" applyProtection="1">
      <alignment horizontal="center"/>
    </xf>
    <xf numFmtId="0" fontId="1" fillId="0" borderId="2" xfId="1" applyFont="1" applyFill="1" applyBorder="1" applyAlignment="1" applyProtection="1">
      <alignment horizontal="right"/>
    </xf>
    <xf numFmtId="0" fontId="1" fillId="0" borderId="3" xfId="1" applyFont="1" applyFill="1" applyBorder="1" applyAlignment="1" applyProtection="1">
      <alignment horizontal="center"/>
    </xf>
    <xf numFmtId="0" fontId="4" fillId="0" borderId="0" xfId="1" applyFont="1" applyFill="1" applyBorder="1" applyAlignment="1" applyProtection="1"/>
    <xf numFmtId="0" fontId="5" fillId="2" borderId="0" xfId="2" applyFont="1" applyFill="1" applyBorder="1" applyAlignment="1" applyProtection="1">
      <alignment horizontal="right" vertical="center"/>
    </xf>
    <xf numFmtId="0" fontId="6" fillId="0" borderId="0" xfId="1" applyFont="1" applyProtection="1"/>
    <xf numFmtId="0" fontId="7" fillId="3" borderId="0" xfId="3" applyFill="1" applyAlignment="1" applyProtection="1"/>
    <xf numFmtId="0" fontId="9" fillId="5" borderId="7" xfId="1" applyFont="1" applyFill="1" applyBorder="1" applyAlignment="1" applyProtection="1"/>
    <xf numFmtId="0" fontId="3" fillId="5" borderId="8" xfId="1" applyFont="1" applyFill="1" applyBorder="1" applyAlignment="1" applyProtection="1"/>
    <xf numFmtId="0" fontId="3" fillId="5" borderId="8" xfId="1" applyFont="1" applyFill="1" applyBorder="1" applyAlignment="1" applyProtection="1">
      <alignment horizontal="right"/>
    </xf>
    <xf numFmtId="0" fontId="9" fillId="5" borderId="8" xfId="1" applyFont="1" applyFill="1" applyBorder="1" applyAlignment="1" applyProtection="1"/>
    <xf numFmtId="0" fontId="3" fillId="5" borderId="9" xfId="1" applyFont="1" applyFill="1" applyBorder="1" applyAlignment="1" applyProtection="1"/>
    <xf numFmtId="0" fontId="4" fillId="0" borderId="0" xfId="1" applyFont="1" applyFill="1" applyBorder="1" applyAlignment="1" applyProtection="1">
      <alignment horizontal="right" readingOrder="2"/>
    </xf>
    <xf numFmtId="0" fontId="9" fillId="5" borderId="12" xfId="1" applyFont="1" applyFill="1" applyBorder="1" applyAlignment="1" applyProtection="1"/>
    <xf numFmtId="0" fontId="3" fillId="5" borderId="13" xfId="1" applyFont="1" applyFill="1" applyBorder="1" applyAlignment="1" applyProtection="1"/>
    <xf numFmtId="0" fontId="3" fillId="5" borderId="13" xfId="1" applyFont="1" applyFill="1" applyBorder="1" applyAlignment="1" applyProtection="1">
      <alignment horizontal="right"/>
    </xf>
    <xf numFmtId="0" fontId="9" fillId="5" borderId="13" xfId="1" applyFont="1" applyFill="1" applyBorder="1" applyAlignment="1" applyProtection="1"/>
    <xf numFmtId="0" fontId="3" fillId="5" borderId="14" xfId="1" applyFont="1" applyFill="1" applyBorder="1" applyAlignment="1" applyProtection="1"/>
    <xf numFmtId="0" fontId="4" fillId="0" borderId="0" xfId="1" applyFont="1" applyFill="1" applyBorder="1" applyAlignment="1" applyProtection="1">
      <alignment readingOrder="2"/>
    </xf>
    <xf numFmtId="0" fontId="9" fillId="5" borderId="18" xfId="1" applyFont="1" applyFill="1" applyBorder="1" applyAlignment="1" applyProtection="1"/>
    <xf numFmtId="0" fontId="3" fillId="5" borderId="19" xfId="1" applyFont="1" applyFill="1" applyBorder="1" applyAlignment="1" applyProtection="1"/>
    <xf numFmtId="0" fontId="9" fillId="5" borderId="19" xfId="1" applyFont="1" applyFill="1" applyBorder="1" applyAlignment="1" applyProtection="1"/>
    <xf numFmtId="0" fontId="3" fillId="5" borderId="20" xfId="1" applyFont="1" applyFill="1" applyBorder="1" applyAlignment="1" applyProtection="1"/>
    <xf numFmtId="0" fontId="11" fillId="4" borderId="22" xfId="1" applyFont="1" applyFill="1" applyBorder="1" applyAlignment="1" applyProtection="1">
      <alignment horizontal="center" vertical="center"/>
    </xf>
    <xf numFmtId="49" fontId="11" fillId="4" borderId="23" xfId="1" applyNumberFormat="1" applyFont="1" applyFill="1" applyBorder="1" applyAlignment="1" applyProtection="1">
      <alignment horizontal="center" vertical="top" wrapText="1"/>
    </xf>
    <xf numFmtId="165" fontId="12" fillId="6" borderId="24" xfId="4" applyNumberFormat="1" applyFont="1" applyFill="1" applyBorder="1" applyAlignment="1" applyProtection="1"/>
    <xf numFmtId="165" fontId="11" fillId="5" borderId="25" xfId="1" applyNumberFormat="1" applyFont="1" applyFill="1" applyBorder="1" applyAlignment="1" applyProtection="1">
      <alignment horizontal="center"/>
    </xf>
    <xf numFmtId="165" fontId="12" fillId="6" borderId="25" xfId="4" applyNumberFormat="1" applyFont="1" applyFill="1" applyBorder="1" applyAlignment="1" applyProtection="1">
      <alignment horizontal="center"/>
    </xf>
    <xf numFmtId="165" fontId="11" fillId="5" borderId="25" xfId="5" applyNumberFormat="1" applyFont="1" applyFill="1" applyBorder="1" applyAlignment="1" applyProtection="1">
      <alignment horizontal="center"/>
    </xf>
    <xf numFmtId="165" fontId="11" fillId="5" borderId="26" xfId="5" applyNumberFormat="1" applyFont="1" applyFill="1" applyBorder="1" applyAlignment="1" applyProtection="1">
      <alignment horizontal="center"/>
    </xf>
    <xf numFmtId="0" fontId="1" fillId="0" borderId="0" xfId="1" applyAlignment="1" applyProtection="1">
      <alignment horizontal="center"/>
    </xf>
    <xf numFmtId="0" fontId="11" fillId="4" borderId="28" xfId="1" applyFont="1" applyFill="1" applyBorder="1" applyAlignment="1" applyProtection="1">
      <alignment horizontal="center" vertical="top" wrapText="1"/>
    </xf>
    <xf numFmtId="49" fontId="11" fillId="4" borderId="29" xfId="1" applyNumberFormat="1" applyFont="1" applyFill="1" applyBorder="1" applyAlignment="1" applyProtection="1">
      <alignment horizontal="center" vertical="top" wrapText="1"/>
    </xf>
    <xf numFmtId="165" fontId="12" fillId="6" borderId="30" xfId="4" applyNumberFormat="1" applyFont="1" applyFill="1" applyBorder="1" applyAlignment="1" applyProtection="1"/>
    <xf numFmtId="165" fontId="3" fillId="5" borderId="31" xfId="1" applyNumberFormat="1" applyFont="1" applyFill="1" applyBorder="1" applyAlignment="1" applyProtection="1">
      <alignment horizontal="center"/>
    </xf>
    <xf numFmtId="165" fontId="11" fillId="5" borderId="31" xfId="1" applyNumberFormat="1" applyFont="1" applyFill="1" applyBorder="1" applyAlignment="1" applyProtection="1">
      <alignment horizontal="center"/>
    </xf>
    <xf numFmtId="165" fontId="12" fillId="6" borderId="31" xfId="4" applyNumberFormat="1" applyFont="1" applyFill="1" applyBorder="1" applyAlignment="1" applyProtection="1">
      <alignment horizontal="center"/>
    </xf>
    <xf numFmtId="165" fontId="3" fillId="5" borderId="31" xfId="5" applyNumberFormat="1" applyFont="1" applyFill="1" applyBorder="1" applyAlignment="1" applyProtection="1">
      <alignment horizontal="center"/>
    </xf>
    <xf numFmtId="165" fontId="11" fillId="5" borderId="32" xfId="5" applyNumberFormat="1" applyFont="1" applyFill="1" applyBorder="1" applyAlignment="1" applyProtection="1">
      <alignment horizontal="center"/>
    </xf>
    <xf numFmtId="165" fontId="12" fillId="6" borderId="33" xfId="4" applyNumberFormat="1" applyFont="1" applyFill="1" applyBorder="1" applyAlignment="1" applyProtection="1"/>
    <xf numFmtId="165" fontId="12" fillId="6" borderId="34" xfId="4" applyNumberFormat="1" applyFont="1" applyFill="1" applyBorder="1" applyAlignment="1" applyProtection="1">
      <alignment horizontal="center"/>
    </xf>
    <xf numFmtId="49" fontId="11" fillId="4" borderId="35" xfId="1" applyNumberFormat="1" applyFont="1" applyFill="1" applyBorder="1" applyAlignment="1" applyProtection="1">
      <alignment horizontal="center" vertical="top" wrapText="1"/>
    </xf>
    <xf numFmtId="0" fontId="4" fillId="0" borderId="0" xfId="1" applyFont="1" applyFill="1" applyBorder="1" applyAlignment="1" applyProtection="1">
      <alignment horizontal="center"/>
    </xf>
    <xf numFmtId="0" fontId="11" fillId="4" borderId="37" xfId="1" applyFont="1" applyFill="1" applyBorder="1" applyAlignment="1" applyProtection="1">
      <alignment horizontal="center" vertical="top" wrapText="1"/>
    </xf>
    <xf numFmtId="49" fontId="11" fillId="4" borderId="38" xfId="1" applyNumberFormat="1" applyFont="1" applyFill="1" applyBorder="1" applyAlignment="1" applyProtection="1">
      <alignment horizontal="center" vertical="top" wrapText="1"/>
    </xf>
    <xf numFmtId="165" fontId="12" fillId="6" borderId="39" xfId="4" applyNumberFormat="1" applyFont="1" applyFill="1" applyBorder="1" applyAlignment="1" applyProtection="1"/>
    <xf numFmtId="165" fontId="3" fillId="5" borderId="40" xfId="1" applyNumberFormat="1" applyFont="1" applyFill="1" applyBorder="1" applyAlignment="1" applyProtection="1">
      <alignment horizontal="center"/>
    </xf>
    <xf numFmtId="165" fontId="11" fillId="5" borderId="40" xfId="1" applyNumberFormat="1" applyFont="1" applyFill="1" applyBorder="1" applyAlignment="1" applyProtection="1">
      <alignment horizontal="center"/>
    </xf>
    <xf numFmtId="165" fontId="12" fillId="6" borderId="40" xfId="4" applyNumberFormat="1" applyFont="1" applyFill="1" applyBorder="1" applyAlignment="1" applyProtection="1">
      <alignment horizontal="center"/>
    </xf>
    <xf numFmtId="165" fontId="3" fillId="5" borderId="40" xfId="5" applyNumberFormat="1" applyFont="1" applyFill="1" applyBorder="1" applyAlignment="1" applyProtection="1">
      <alignment horizontal="center"/>
    </xf>
    <xf numFmtId="165" fontId="11" fillId="5" borderId="41" xfId="5" applyNumberFormat="1" applyFont="1" applyFill="1" applyBorder="1" applyAlignment="1" applyProtection="1">
      <alignment horizontal="center"/>
    </xf>
    <xf numFmtId="165" fontId="11" fillId="5" borderId="34" xfId="1" applyNumberFormat="1" applyFont="1" applyFill="1" applyBorder="1" applyAlignment="1" applyProtection="1">
      <alignment horizontal="center"/>
    </xf>
    <xf numFmtId="165" fontId="11" fillId="5" borderId="48" xfId="5" applyNumberFormat="1" applyFont="1" applyFill="1" applyBorder="1" applyAlignment="1" applyProtection="1">
      <alignment horizontal="center"/>
    </xf>
    <xf numFmtId="165" fontId="12" fillId="6" borderId="49" xfId="4" applyNumberFormat="1" applyFont="1" applyFill="1" applyBorder="1" applyAlignment="1" applyProtection="1"/>
    <xf numFmtId="165" fontId="12" fillId="6" borderId="50" xfId="4" applyNumberFormat="1" applyFont="1" applyFill="1" applyBorder="1" applyAlignment="1" applyProtection="1">
      <alignment horizontal="center"/>
    </xf>
    <xf numFmtId="165" fontId="3" fillId="5" borderId="51" xfId="1" applyNumberFormat="1" applyFont="1" applyFill="1" applyBorder="1" applyAlignment="1" applyProtection="1">
      <alignment horizontal="center"/>
    </xf>
    <xf numFmtId="165" fontId="11" fillId="5" borderId="50" xfId="1" applyNumberFormat="1" applyFont="1" applyFill="1" applyBorder="1" applyAlignment="1" applyProtection="1">
      <alignment horizontal="center"/>
    </xf>
    <xf numFmtId="165" fontId="3" fillId="5" borderId="51" xfId="5" applyNumberFormat="1" applyFont="1" applyFill="1" applyBorder="1" applyAlignment="1" applyProtection="1">
      <alignment horizontal="center"/>
    </xf>
    <xf numFmtId="165" fontId="11" fillId="5" borderId="52" xfId="5" applyNumberFormat="1" applyFont="1" applyFill="1" applyBorder="1" applyAlignment="1" applyProtection="1">
      <alignment horizontal="center"/>
    </xf>
    <xf numFmtId="165" fontId="12" fillId="6" borderId="53" xfId="4" applyNumberFormat="1" applyFont="1" applyFill="1" applyBorder="1" applyAlignment="1" applyProtection="1"/>
    <xf numFmtId="165" fontId="3" fillId="5" borderId="19" xfId="1" applyNumberFormat="1" applyFont="1" applyFill="1" applyBorder="1" applyAlignment="1" applyProtection="1">
      <alignment horizontal="center"/>
    </xf>
    <xf numFmtId="165" fontId="3" fillId="5" borderId="19" xfId="5" applyNumberFormat="1" applyFont="1" applyFill="1" applyBorder="1" applyAlignment="1" applyProtection="1">
      <alignment horizontal="center"/>
    </xf>
    <xf numFmtId="0" fontId="3" fillId="0" borderId="57" xfId="1" applyFont="1" applyFill="1" applyBorder="1" applyAlignment="1" applyProtection="1"/>
    <xf numFmtId="0" fontId="10" fillId="0" borderId="0" xfId="1" applyFont="1" applyFill="1" applyBorder="1" applyAlignment="1" applyProtection="1">
      <alignment vertical="center"/>
    </xf>
    <xf numFmtId="0" fontId="1" fillId="0" borderId="0" xfId="1" applyFill="1" applyBorder="1" applyProtection="1"/>
    <xf numFmtId="0" fontId="3" fillId="0" borderId="2" xfId="1" applyFont="1" applyFill="1" applyBorder="1" applyAlignment="1" applyProtection="1"/>
    <xf numFmtId="0" fontId="11" fillId="4" borderId="63" xfId="1" applyFont="1" applyFill="1" applyBorder="1" applyAlignment="1" applyProtection="1">
      <alignment horizontal="center" vertical="center"/>
    </xf>
    <xf numFmtId="0" fontId="11" fillId="4" borderId="64" xfId="1" applyFont="1" applyFill="1" applyBorder="1" applyAlignment="1" applyProtection="1">
      <alignment horizontal="center" vertical="top" wrapText="1"/>
    </xf>
    <xf numFmtId="0" fontId="11" fillId="4" borderId="65" xfId="1" applyFont="1" applyFill="1" applyBorder="1" applyAlignment="1" applyProtection="1">
      <alignment horizontal="center" vertical="top" wrapText="1"/>
    </xf>
    <xf numFmtId="0" fontId="1" fillId="0" borderId="2" xfId="1" applyFont="1" applyFill="1" applyBorder="1" applyAlignment="1" applyProtection="1"/>
    <xf numFmtId="49" fontId="11" fillId="0" borderId="0" xfId="1" applyNumberFormat="1" applyFont="1" applyFill="1" applyBorder="1" applyAlignment="1" applyProtection="1">
      <alignment horizontal="center" vertical="top" wrapText="1"/>
    </xf>
    <xf numFmtId="165" fontId="12" fillId="6" borderId="54" xfId="4" applyNumberFormat="1" applyFont="1" applyFill="1" applyBorder="1" applyAlignment="1" applyProtection="1"/>
    <xf numFmtId="165" fontId="12" fillId="6" borderId="25" xfId="4" applyNumberFormat="1" applyFont="1" applyFill="1" applyBorder="1" applyAlignment="1" applyProtection="1"/>
    <xf numFmtId="165" fontId="12" fillId="6" borderId="34" xfId="4" applyNumberFormat="1" applyFont="1" applyFill="1" applyBorder="1" applyAlignment="1" applyProtection="1"/>
    <xf numFmtId="165" fontId="12" fillId="6" borderId="40" xfId="4" applyNumberFormat="1" applyFont="1" applyFill="1" applyBorder="1" applyAlignment="1" applyProtection="1"/>
    <xf numFmtId="0" fontId="4" fillId="0" borderId="0" xfId="1" applyFont="1" applyFill="1" applyBorder="1" applyProtection="1"/>
    <xf numFmtId="165" fontId="11" fillId="5" borderId="67" xfId="5" applyNumberFormat="1" applyFont="1" applyFill="1" applyBorder="1" applyAlignment="1" applyProtection="1">
      <alignment horizontal="center"/>
    </xf>
    <xf numFmtId="0" fontId="1" fillId="0" borderId="0" xfId="1" applyFill="1" applyBorder="1" applyAlignment="1" applyProtection="1">
      <alignment horizontal="center"/>
    </xf>
    <xf numFmtId="0" fontId="13" fillId="0" borderId="0" xfId="1" applyFont="1" applyFill="1" applyBorder="1" applyAlignment="1" applyProtection="1">
      <alignment horizontal="center"/>
    </xf>
    <xf numFmtId="0" fontId="1" fillId="0" borderId="0" xfId="1" applyFont="1" applyFill="1" applyBorder="1" applyAlignment="1" applyProtection="1">
      <alignment horizontal="center"/>
    </xf>
    <xf numFmtId="0" fontId="4" fillId="0" borderId="0" xfId="1" applyFont="1" applyFill="1" applyBorder="1" applyAlignment="1" applyProtection="1">
      <alignment horizontal="right"/>
    </xf>
    <xf numFmtId="3" fontId="12" fillId="6" borderId="24" xfId="4" applyNumberFormat="1" applyFont="1" applyFill="1" applyBorder="1" applyAlignment="1" applyProtection="1"/>
    <xf numFmtId="3" fontId="12" fillId="6" borderId="68" xfId="4" applyNumberFormat="1" applyFont="1" applyFill="1" applyBorder="1" applyAlignment="1" applyProtection="1"/>
    <xf numFmtId="3" fontId="12" fillId="6" borderId="33" xfId="4" applyNumberFormat="1" applyFont="1" applyFill="1" applyBorder="1" applyAlignment="1" applyProtection="1"/>
    <xf numFmtId="3" fontId="12" fillId="6" borderId="39" xfId="4" applyNumberFormat="1" applyFont="1" applyFill="1" applyBorder="1" applyAlignment="1" applyProtection="1"/>
    <xf numFmtId="3" fontId="12" fillId="6" borderId="54" xfId="4" applyNumberFormat="1" applyFont="1" applyFill="1" applyBorder="1" applyAlignment="1" applyProtection="1"/>
    <xf numFmtId="165" fontId="12" fillId="6" borderId="31" xfId="4" applyNumberFormat="1" applyFont="1" applyFill="1" applyBorder="1" applyAlignment="1" applyProtection="1"/>
    <xf numFmtId="0" fontId="3" fillId="0" borderId="0" xfId="1" applyFont="1" applyProtection="1"/>
    <xf numFmtId="0" fontId="14" fillId="0" borderId="0" xfId="1" applyFont="1" applyProtection="1"/>
    <xf numFmtId="0" fontId="15" fillId="0" borderId="0" xfId="6" applyFont="1" applyFill="1" applyBorder="1" applyAlignment="1" applyProtection="1">
      <alignment horizontal="right" vertical="center"/>
    </xf>
    <xf numFmtId="0" fontId="3" fillId="0" borderId="0" xfId="1" applyFont="1" applyFill="1" applyBorder="1" applyProtection="1"/>
    <xf numFmtId="0" fontId="11" fillId="4" borderId="78" xfId="1" applyFont="1" applyFill="1" applyBorder="1" applyAlignment="1" applyProtection="1">
      <alignment vertical="top" wrapText="1"/>
    </xf>
    <xf numFmtId="0" fontId="11" fillId="4" borderId="28" xfId="1" applyFont="1" applyFill="1" applyBorder="1" applyAlignment="1" applyProtection="1">
      <alignment horizontal="center" vertical="top" wrapText="1" readingOrder="2"/>
    </xf>
    <xf numFmtId="0" fontId="11" fillId="4" borderId="79" xfId="1" applyFont="1" applyFill="1" applyBorder="1" applyAlignment="1" applyProtection="1">
      <alignment horizontal="center" vertical="top" wrapText="1" readingOrder="2"/>
    </xf>
    <xf numFmtId="0" fontId="11" fillId="4" borderId="80" xfId="1" applyFont="1" applyFill="1" applyBorder="1" applyAlignment="1" applyProtection="1">
      <alignment horizontal="center" vertical="top" wrapText="1" readingOrder="2"/>
    </xf>
    <xf numFmtId="0" fontId="11" fillId="4" borderId="78" xfId="1" applyFont="1" applyFill="1" applyBorder="1" applyAlignment="1" applyProtection="1">
      <alignment horizontal="right" vertical="top" wrapText="1"/>
    </xf>
    <xf numFmtId="166" fontId="11" fillId="4" borderId="82" xfId="1" applyNumberFormat="1" applyFont="1" applyFill="1" applyBorder="1" applyAlignment="1" applyProtection="1">
      <alignment horizontal="center" vertical="top" wrapText="1"/>
    </xf>
    <xf numFmtId="49" fontId="11" fillId="4" borderId="83" xfId="1" applyNumberFormat="1" applyFont="1" applyFill="1" applyBorder="1" applyAlignment="1" applyProtection="1">
      <alignment horizontal="center" vertical="top" wrapText="1"/>
    </xf>
    <xf numFmtId="49" fontId="11" fillId="4" borderId="84" xfId="1" applyNumberFormat="1" applyFont="1" applyFill="1" applyBorder="1" applyAlignment="1" applyProtection="1">
      <alignment horizontal="center" vertical="top" wrapText="1"/>
    </xf>
    <xf numFmtId="49" fontId="11" fillId="4" borderId="80" xfId="1" applyNumberFormat="1" applyFont="1" applyFill="1" applyBorder="1" applyAlignment="1" applyProtection="1">
      <alignment horizontal="center" vertical="top" wrapText="1"/>
    </xf>
    <xf numFmtId="49" fontId="11" fillId="4" borderId="85" xfId="1" applyNumberFormat="1" applyFont="1" applyFill="1" applyBorder="1" applyAlignment="1" applyProtection="1">
      <alignment horizontal="center" vertical="top" wrapText="1"/>
    </xf>
    <xf numFmtId="0" fontId="3" fillId="5" borderId="81" xfId="1" applyFont="1" applyFill="1" applyBorder="1" applyAlignment="1" applyProtection="1">
      <alignment horizontal="right" vertical="center" wrapText="1"/>
    </xf>
    <xf numFmtId="9" fontId="16" fillId="5" borderId="82" xfId="6" applyNumberFormat="1" applyFont="1" applyFill="1" applyBorder="1" applyAlignment="1" applyProtection="1">
      <alignment horizontal="center" vertical="center" wrapText="1" readingOrder="2"/>
    </xf>
    <xf numFmtId="9" fontId="16" fillId="5" borderId="86" xfId="6" applyNumberFormat="1" applyFont="1" applyFill="1" applyBorder="1" applyAlignment="1" applyProtection="1">
      <alignment horizontal="center" vertical="center" wrapText="1" readingOrder="2"/>
    </xf>
    <xf numFmtId="9" fontId="3" fillId="0" borderId="0" xfId="1" applyNumberFormat="1" applyFont="1" applyProtection="1"/>
    <xf numFmtId="0" fontId="11" fillId="0" borderId="0" xfId="1" applyFont="1" applyAlignment="1" applyProtection="1">
      <alignment horizontal="right" readingOrder="2"/>
    </xf>
    <xf numFmtId="0" fontId="3" fillId="0" borderId="0" xfId="1" applyFont="1" applyAlignment="1" applyProtection="1">
      <alignment horizontal="right" readingOrder="2"/>
    </xf>
    <xf numFmtId="0" fontId="1" fillId="0" borderId="0" xfId="1" applyAlignment="1" applyProtection="1">
      <alignment horizontal="right" readingOrder="2"/>
    </xf>
    <xf numFmtId="0" fontId="1" fillId="0" borderId="0" xfId="1" applyAlignment="1" applyProtection="1"/>
    <xf numFmtId="0" fontId="1" fillId="0" borderId="0" xfId="1"/>
    <xf numFmtId="0" fontId="3" fillId="0" borderId="0" xfId="1" applyFont="1"/>
    <xf numFmtId="0" fontId="3" fillId="0" borderId="0" xfId="1" applyFont="1" applyFill="1" applyProtection="1"/>
    <xf numFmtId="0" fontId="11" fillId="4" borderId="64" xfId="1" applyFont="1" applyFill="1" applyBorder="1" applyAlignment="1" applyProtection="1">
      <alignment horizontal="center" vertical="top" wrapText="1" readingOrder="2"/>
    </xf>
    <xf numFmtId="0" fontId="11" fillId="4" borderId="87" xfId="1" applyFont="1" applyFill="1" applyBorder="1" applyAlignment="1" applyProtection="1">
      <alignment horizontal="right" vertical="top" wrapText="1"/>
    </xf>
    <xf numFmtId="49" fontId="11" fillId="4" borderId="82" xfId="1" applyNumberFormat="1" applyFont="1" applyFill="1" applyBorder="1" applyAlignment="1" applyProtection="1">
      <alignment horizontal="center" vertical="top" wrapText="1"/>
    </xf>
    <xf numFmtId="49" fontId="11" fillId="4" borderId="75" xfId="1" applyNumberFormat="1" applyFont="1" applyFill="1" applyBorder="1" applyAlignment="1" applyProtection="1">
      <alignment horizontal="center" vertical="top" wrapText="1"/>
    </xf>
    <xf numFmtId="0" fontId="3" fillId="0" borderId="0" xfId="1" applyFont="1" applyAlignment="1" applyProtection="1"/>
    <xf numFmtId="0" fontId="1" fillId="0" borderId="0" xfId="1" applyAlignment="1" applyProtection="1">
      <alignment horizontal="center"/>
    </xf>
    <xf numFmtId="0" fontId="10" fillId="7" borderId="56" xfId="1" applyFont="1" applyFill="1" applyBorder="1" applyAlignment="1" applyProtection="1">
      <alignment horizontal="center" vertical="center"/>
    </xf>
    <xf numFmtId="0" fontId="10" fillId="7" borderId="12" xfId="1" applyFont="1" applyFill="1" applyBorder="1" applyAlignment="1" applyProtection="1">
      <alignment horizontal="center" vertical="center"/>
    </xf>
    <xf numFmtId="0" fontId="10" fillId="7" borderId="18" xfId="1" applyFont="1" applyFill="1" applyBorder="1" applyAlignment="1" applyProtection="1">
      <alignment horizontal="center" vertical="center"/>
    </xf>
    <xf numFmtId="0" fontId="10" fillId="4" borderId="43" xfId="1" applyFont="1" applyFill="1" applyBorder="1" applyAlignment="1" applyProtection="1">
      <alignment horizontal="center" vertical="center"/>
    </xf>
    <xf numFmtId="0" fontId="10" fillId="4" borderId="45" xfId="1" applyFont="1" applyFill="1" applyBorder="1" applyAlignment="1" applyProtection="1">
      <alignment horizontal="center" vertical="center"/>
    </xf>
    <xf numFmtId="0" fontId="10" fillId="4" borderId="47" xfId="1" applyFont="1" applyFill="1" applyBorder="1" applyAlignment="1" applyProtection="1">
      <alignment horizontal="center" vertical="center"/>
    </xf>
    <xf numFmtId="0" fontId="10" fillId="4" borderId="55" xfId="1" applyFont="1" applyFill="1" applyBorder="1" applyAlignment="1" applyProtection="1">
      <alignment horizontal="center" vertical="center"/>
    </xf>
    <xf numFmtId="0" fontId="8" fillId="4" borderId="4"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5"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1" xfId="1" applyFont="1" applyFill="1" applyBorder="1" applyAlignment="1" applyProtection="1">
      <alignment horizontal="center" vertical="center"/>
    </xf>
    <xf numFmtId="0" fontId="8" fillId="4" borderId="17" xfId="1" applyFont="1" applyFill="1" applyBorder="1" applyAlignment="1" applyProtection="1">
      <alignment horizontal="center" vertical="center"/>
    </xf>
    <xf numFmtId="0" fontId="10" fillId="4" borderId="4" xfId="1" applyFont="1" applyFill="1" applyBorder="1" applyAlignment="1" applyProtection="1">
      <alignment horizontal="center" vertical="center"/>
    </xf>
    <xf numFmtId="0" fontId="10" fillId="4" borderId="10" xfId="1" applyFont="1" applyFill="1" applyBorder="1" applyAlignment="1" applyProtection="1">
      <alignment horizontal="center" vertical="center"/>
    </xf>
    <xf numFmtId="0" fontId="10" fillId="4" borderId="15" xfId="1" applyFont="1" applyFill="1" applyBorder="1" applyAlignment="1" applyProtection="1">
      <alignment horizontal="center" vertical="center"/>
    </xf>
    <xf numFmtId="0" fontId="10" fillId="4" borderId="21" xfId="1" applyFont="1" applyFill="1" applyBorder="1" applyAlignment="1" applyProtection="1">
      <alignment horizontal="center" vertical="center"/>
    </xf>
    <xf numFmtId="0" fontId="10" fillId="4" borderId="27" xfId="1" applyFont="1" applyFill="1" applyBorder="1" applyAlignment="1" applyProtection="1">
      <alignment horizontal="center" vertical="center"/>
    </xf>
    <xf numFmtId="0" fontId="10" fillId="4" borderId="36" xfId="1" applyFont="1" applyFill="1" applyBorder="1" applyAlignment="1" applyProtection="1">
      <alignment horizontal="center" vertical="center"/>
    </xf>
    <xf numFmtId="0" fontId="10" fillId="7" borderId="42" xfId="1" applyFont="1" applyFill="1" applyBorder="1" applyAlignment="1" applyProtection="1">
      <alignment horizontal="center" vertical="center"/>
    </xf>
    <xf numFmtId="0" fontId="10" fillId="7" borderId="44" xfId="1" applyFont="1" applyFill="1" applyBorder="1" applyAlignment="1" applyProtection="1">
      <alignment horizontal="center" vertical="center"/>
    </xf>
    <xf numFmtId="0" fontId="10" fillId="7" borderId="46" xfId="1" applyFont="1" applyFill="1" applyBorder="1" applyAlignment="1" applyProtection="1">
      <alignment horizontal="center" vertical="center"/>
    </xf>
    <xf numFmtId="0" fontId="10" fillId="7" borderId="54" xfId="1" applyFont="1" applyFill="1" applyBorder="1" applyAlignment="1" applyProtection="1">
      <alignment horizontal="center" vertical="center"/>
    </xf>
    <xf numFmtId="0" fontId="1" fillId="0" borderId="0" xfId="1" applyFill="1" applyBorder="1" applyAlignment="1" applyProtection="1">
      <alignment horizontal="center"/>
    </xf>
    <xf numFmtId="0" fontId="8" fillId="4" borderId="58" xfId="1" applyFont="1" applyFill="1" applyBorder="1" applyAlignment="1" applyProtection="1">
      <alignment horizontal="center" vertical="center"/>
    </xf>
    <xf numFmtId="0" fontId="8" fillId="4" borderId="62" xfId="1" applyFont="1" applyFill="1" applyBorder="1" applyAlignment="1" applyProtection="1">
      <alignment horizontal="center" vertical="center"/>
    </xf>
    <xf numFmtId="0" fontId="8" fillId="4" borderId="66" xfId="1" applyFont="1" applyFill="1" applyBorder="1" applyAlignment="1" applyProtection="1">
      <alignment horizontal="center" vertical="center"/>
    </xf>
    <xf numFmtId="0" fontId="10" fillId="4" borderId="59" xfId="1" applyFont="1" applyFill="1" applyBorder="1" applyAlignment="1" applyProtection="1">
      <alignment horizontal="center" vertical="center"/>
    </xf>
    <xf numFmtId="0" fontId="10" fillId="4" borderId="60" xfId="1" applyFont="1" applyFill="1" applyBorder="1" applyAlignment="1" applyProtection="1">
      <alignment horizontal="center" vertical="center"/>
    </xf>
    <xf numFmtId="0" fontId="10" fillId="4" borderId="61" xfId="1" applyFont="1" applyFill="1" applyBorder="1" applyAlignment="1" applyProtection="1">
      <alignment horizontal="center" vertical="center"/>
    </xf>
    <xf numFmtId="0" fontId="1" fillId="0" borderId="0" xfId="1" applyFont="1" applyFill="1" applyBorder="1" applyAlignment="1" applyProtection="1">
      <alignment horizontal="center"/>
    </xf>
    <xf numFmtId="0" fontId="13" fillId="0" borderId="0" xfId="1" applyFont="1" applyFill="1" applyBorder="1" applyAlignment="1" applyProtection="1">
      <alignment horizontal="center"/>
    </xf>
    <xf numFmtId="0" fontId="3" fillId="5" borderId="69" xfId="1" applyFont="1" applyFill="1" applyBorder="1" applyAlignment="1" applyProtection="1">
      <alignment horizontal="right"/>
    </xf>
    <xf numFmtId="0" fontId="3" fillId="5" borderId="34" xfId="1" applyFont="1" applyFill="1" applyBorder="1" applyAlignment="1" applyProtection="1">
      <alignment horizontal="right"/>
    </xf>
    <xf numFmtId="0" fontId="3" fillId="5" borderId="70" xfId="1" applyFont="1" applyFill="1" applyBorder="1" applyAlignment="1" applyProtection="1">
      <alignment horizontal="right"/>
    </xf>
    <xf numFmtId="0" fontId="9" fillId="5" borderId="7" xfId="1" applyFont="1" applyFill="1" applyBorder="1" applyAlignment="1" applyProtection="1">
      <alignment horizontal="right"/>
    </xf>
    <xf numFmtId="0" fontId="9" fillId="5" borderId="12" xfId="1" applyFont="1" applyFill="1" applyBorder="1" applyAlignment="1" applyProtection="1">
      <alignment horizontal="right"/>
    </xf>
    <xf numFmtId="0" fontId="3" fillId="5" borderId="8" xfId="1" applyFont="1" applyFill="1" applyBorder="1" applyAlignment="1" applyProtection="1">
      <alignment horizontal="right"/>
    </xf>
    <xf numFmtId="0" fontId="3" fillId="5" borderId="13" xfId="1" applyFont="1" applyFill="1" applyBorder="1" applyAlignment="1" applyProtection="1">
      <alignment horizontal="right"/>
    </xf>
    <xf numFmtId="0" fontId="9" fillId="5" borderId="8" xfId="1" applyFont="1" applyFill="1" applyBorder="1" applyAlignment="1" applyProtection="1">
      <alignment horizontal="right"/>
    </xf>
    <xf numFmtId="0" fontId="9" fillId="5" borderId="13" xfId="1" applyFont="1" applyFill="1" applyBorder="1" applyAlignment="1" applyProtection="1">
      <alignment horizontal="right"/>
    </xf>
    <xf numFmtId="0" fontId="9" fillId="5" borderId="69" xfId="1" applyFont="1" applyFill="1" applyBorder="1" applyAlignment="1" applyProtection="1">
      <alignment horizontal="right"/>
    </xf>
    <xf numFmtId="0" fontId="9" fillId="5" borderId="34" xfId="1" applyFont="1" applyFill="1" applyBorder="1" applyAlignment="1" applyProtection="1">
      <alignment horizontal="right"/>
    </xf>
    <xf numFmtId="0" fontId="9" fillId="5" borderId="70" xfId="1" applyFont="1" applyFill="1" applyBorder="1" applyAlignment="1" applyProtection="1">
      <alignment horizontal="right"/>
    </xf>
    <xf numFmtId="0" fontId="3" fillId="5" borderId="19" xfId="1" applyFont="1" applyFill="1" applyBorder="1" applyAlignment="1" applyProtection="1">
      <alignment horizontal="right"/>
    </xf>
    <xf numFmtId="0" fontId="3" fillId="5" borderId="71" xfId="1" applyFont="1" applyFill="1" applyBorder="1" applyAlignment="1" applyProtection="1">
      <alignment horizontal="right"/>
    </xf>
    <xf numFmtId="0" fontId="3" fillId="5" borderId="48" xfId="1" applyFont="1" applyFill="1" applyBorder="1" applyAlignment="1" applyProtection="1">
      <alignment horizontal="right"/>
    </xf>
    <xf numFmtId="0" fontId="3" fillId="5" borderId="72" xfId="1" applyFont="1" applyFill="1" applyBorder="1" applyAlignment="1" applyProtection="1">
      <alignment horizontal="right"/>
    </xf>
    <xf numFmtId="0" fontId="3" fillId="0" borderId="0" xfId="1" applyFont="1" applyAlignment="1" applyProtection="1">
      <alignment horizontal="right" wrapText="1" readingOrder="2"/>
    </xf>
    <xf numFmtId="0" fontId="8" fillId="4" borderId="73" xfId="1" applyFont="1" applyFill="1" applyBorder="1" applyAlignment="1" applyProtection="1">
      <alignment horizontal="center" vertical="center" wrapText="1"/>
    </xf>
    <xf numFmtId="0" fontId="8" fillId="4" borderId="77" xfId="1" applyFont="1" applyFill="1" applyBorder="1" applyAlignment="1" applyProtection="1">
      <alignment horizontal="center" vertical="center" wrapText="1"/>
    </xf>
    <xf numFmtId="0" fontId="8" fillId="4" borderId="81" xfId="1" applyFont="1" applyFill="1" applyBorder="1" applyAlignment="1" applyProtection="1">
      <alignment horizontal="center" vertical="center" wrapText="1"/>
    </xf>
    <xf numFmtId="0" fontId="11" fillId="4" borderId="74" xfId="1" applyFont="1" applyFill="1" applyBorder="1" applyAlignment="1" applyProtection="1">
      <alignment horizontal="center" vertical="top" wrapText="1"/>
    </xf>
    <xf numFmtId="0" fontId="11" fillId="4" borderId="75" xfId="1" applyFont="1" applyFill="1" applyBorder="1" applyAlignment="1" applyProtection="1">
      <alignment horizontal="center" vertical="top" wrapText="1"/>
    </xf>
    <xf numFmtId="0" fontId="11" fillId="4" borderId="76" xfId="1" applyFont="1" applyFill="1" applyBorder="1" applyAlignment="1" applyProtection="1">
      <alignment horizontal="center" vertical="top" wrapText="1"/>
    </xf>
    <xf numFmtId="0" fontId="3" fillId="0" borderId="0" xfId="1" applyFont="1" applyAlignment="1">
      <alignment horizontal="right" wrapText="1" readingOrder="2"/>
    </xf>
    <xf numFmtId="0" fontId="11" fillId="0" borderId="0" xfId="1" applyFont="1" applyAlignment="1">
      <alignment horizontal="right" readingOrder="2"/>
    </xf>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540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מנורה מבטחים ביטוח בע"מ</v>
          </cell>
          <cell r="F13">
            <v>2017</v>
          </cell>
          <cell r="Z13" t="str">
            <v xml:space="preserve">הנתונים ביחידות בודדות לשנת </v>
          </cell>
        </row>
        <row r="27">
          <cell r="B27" t="str">
            <v>נספח ב1 מדדי תביעות בביטוח כללי</v>
          </cell>
        </row>
        <row r="28">
          <cell r="B28" t="str">
            <v>נספח ב2 מדדי תביעות בביטוח בריאות</v>
          </cell>
        </row>
        <row r="29">
          <cell r="B29" t="str">
            <v>נספח ב3 מדדי תביעות בקצבת נכות (א.כ.ע), ריסק מוות וקצבת שארים</v>
          </cell>
        </row>
        <row r="32">
          <cell r="B32" t="str">
            <v>נספח ב4 - מדדי בקשות למשיכת כספים או לקבלת קצבת זקנה (ביטוח)</v>
          </cell>
        </row>
        <row r="35">
          <cell r="B35" t="str">
            <v>נספח ב5 - מדדי בקשות להעברת כספים בין קופות גמל או בין מסלולי השקעה (ביטוח)</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rightToLeft="1" topLeftCell="P1" workbookViewId="0">
      <selection activeCell="R35" sqref="R35"/>
    </sheetView>
  </sheetViews>
  <sheetFormatPr defaultRowHeight="15" x14ac:dyDescent="0.2"/>
  <sheetData>
    <row r="1" spans="1:34" ht="18.75" x14ac:dyDescent="0.3">
      <c r="A1" s="1"/>
      <c r="B1" s="3" t="str">
        <f>[1]הוראות!B27</f>
        <v>נספח ב1 מדדי תביעות בביטוח כללי</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0.25" x14ac:dyDescent="0.3">
      <c r="A2" s="2"/>
      <c r="B2" s="11" t="str">
        <f>[1]הוראות!B13</f>
        <v>מנורה מבטחים ביטוח בע"מ</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8.75" x14ac:dyDescent="0.3">
      <c r="A3" s="3"/>
      <c r="B3" s="12" t="str">
        <f>CONCATENATE([1]הוראות!Z13,[1]הוראות!F13)</f>
        <v>הנתונים ביחידות בודדות לשנת 2017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
      <c r="A4" s="1"/>
      <c r="B4" s="13"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
      <c r="A6" s="1"/>
      <c r="B6" s="132" t="s">
        <v>1</v>
      </c>
      <c r="C6" s="133"/>
      <c r="D6" s="134"/>
      <c r="E6" s="141" t="s">
        <v>2</v>
      </c>
      <c r="F6" s="142"/>
      <c r="G6" s="142"/>
      <c r="H6" s="142"/>
      <c r="I6" s="142"/>
      <c r="J6" s="143"/>
      <c r="K6" s="147" t="s">
        <v>3</v>
      </c>
      <c r="L6" s="148"/>
      <c r="M6" s="149"/>
      <c r="N6" s="149"/>
      <c r="O6" s="149"/>
      <c r="P6" s="149"/>
      <c r="Q6" s="149"/>
      <c r="R6" s="149"/>
      <c r="S6" s="149"/>
      <c r="T6" s="149"/>
      <c r="U6" s="149"/>
      <c r="V6" s="150"/>
      <c r="W6" s="125" t="s">
        <v>4</v>
      </c>
      <c r="X6" s="126"/>
      <c r="Y6" s="126"/>
      <c r="Z6" s="126"/>
      <c r="AA6" s="126"/>
      <c r="AB6" s="126"/>
      <c r="AC6" s="126"/>
      <c r="AD6" s="126"/>
      <c r="AE6" s="126"/>
      <c r="AF6" s="126"/>
      <c r="AG6" s="126"/>
      <c r="AH6" s="127"/>
    </row>
    <row r="7" spans="1:34" x14ac:dyDescent="0.2">
      <c r="A7" s="4"/>
      <c r="B7" s="135"/>
      <c r="C7" s="136"/>
      <c r="D7" s="137"/>
      <c r="E7" s="144"/>
      <c r="F7" s="145"/>
      <c r="G7" s="145"/>
      <c r="H7" s="145"/>
      <c r="I7" s="145"/>
      <c r="J7" s="146"/>
      <c r="K7" s="128" t="s">
        <v>5</v>
      </c>
      <c r="L7" s="129"/>
      <c r="M7" s="130"/>
      <c r="N7" s="130"/>
      <c r="O7" s="130"/>
      <c r="P7" s="130"/>
      <c r="Q7" s="130" t="s">
        <v>6</v>
      </c>
      <c r="R7" s="130"/>
      <c r="S7" s="130"/>
      <c r="T7" s="130"/>
      <c r="U7" s="130"/>
      <c r="V7" s="131"/>
      <c r="W7" s="128" t="s">
        <v>7</v>
      </c>
      <c r="X7" s="129"/>
      <c r="Y7" s="130"/>
      <c r="Z7" s="130"/>
      <c r="AA7" s="130"/>
      <c r="AB7" s="130"/>
      <c r="AC7" s="130" t="s">
        <v>8</v>
      </c>
      <c r="AD7" s="130"/>
      <c r="AE7" s="130"/>
      <c r="AF7" s="130"/>
      <c r="AG7" s="130"/>
      <c r="AH7" s="131"/>
    </row>
    <row r="8" spans="1:34" x14ac:dyDescent="0.2">
      <c r="A8" s="4"/>
      <c r="B8" s="135"/>
      <c r="C8" s="136"/>
      <c r="D8" s="137"/>
      <c r="E8" s="30" t="s">
        <v>9</v>
      </c>
      <c r="F8" s="38" t="s">
        <v>10</v>
      </c>
      <c r="G8" s="38" t="s">
        <v>11</v>
      </c>
      <c r="H8" s="38" t="s">
        <v>12</v>
      </c>
      <c r="I8" s="38" t="s">
        <v>13</v>
      </c>
      <c r="J8" s="50" t="s">
        <v>14</v>
      </c>
      <c r="K8" s="30" t="s">
        <v>9</v>
      </c>
      <c r="L8" s="38" t="s">
        <v>15</v>
      </c>
      <c r="M8" s="38" t="s">
        <v>16</v>
      </c>
      <c r="N8" s="38" t="s">
        <v>17</v>
      </c>
      <c r="O8" s="38" t="s">
        <v>18</v>
      </c>
      <c r="P8" s="50" t="s">
        <v>19</v>
      </c>
      <c r="Q8" s="30" t="s">
        <v>9</v>
      </c>
      <c r="R8" s="38" t="s">
        <v>15</v>
      </c>
      <c r="S8" s="38" t="s">
        <v>16</v>
      </c>
      <c r="T8" s="38" t="s">
        <v>17</v>
      </c>
      <c r="U8" s="38" t="s">
        <v>18</v>
      </c>
      <c r="V8" s="50" t="s">
        <v>19</v>
      </c>
      <c r="W8" s="30" t="s">
        <v>9</v>
      </c>
      <c r="X8" s="38" t="s">
        <v>15</v>
      </c>
      <c r="Y8" s="38" t="s">
        <v>16</v>
      </c>
      <c r="Z8" s="38" t="s">
        <v>17</v>
      </c>
      <c r="AA8" s="38" t="s">
        <v>18</v>
      </c>
      <c r="AB8" s="50" t="s">
        <v>19</v>
      </c>
      <c r="AC8" s="30" t="s">
        <v>9</v>
      </c>
      <c r="AD8" s="38" t="s">
        <v>15</v>
      </c>
      <c r="AE8" s="38" t="s">
        <v>16</v>
      </c>
      <c r="AF8" s="38" t="s">
        <v>17</v>
      </c>
      <c r="AG8" s="38" t="s">
        <v>18</v>
      </c>
      <c r="AH8" s="50" t="s">
        <v>19</v>
      </c>
    </row>
    <row r="9" spans="1:34" ht="15.75" thickBot="1" x14ac:dyDescent="0.25">
      <c r="A9" s="5"/>
      <c r="B9" s="138"/>
      <c r="C9" s="139"/>
      <c r="D9" s="140"/>
      <c r="E9" s="31" t="s">
        <v>20</v>
      </c>
      <c r="F9" s="39" t="s">
        <v>21</v>
      </c>
      <c r="G9" s="39" t="s">
        <v>22</v>
      </c>
      <c r="H9" s="48" t="s">
        <v>23</v>
      </c>
      <c r="I9" s="48" t="s">
        <v>24</v>
      </c>
      <c r="J9" s="51" t="s">
        <v>25</v>
      </c>
      <c r="K9" s="31" t="s">
        <v>26</v>
      </c>
      <c r="L9" s="39" t="s">
        <v>27</v>
      </c>
      <c r="M9" s="39" t="s">
        <v>28</v>
      </c>
      <c r="N9" s="48" t="s">
        <v>29</v>
      </c>
      <c r="O9" s="48" t="s">
        <v>30</v>
      </c>
      <c r="P9" s="51" t="s">
        <v>31</v>
      </c>
      <c r="Q9" s="31" t="s">
        <v>32</v>
      </c>
      <c r="R9" s="39" t="s">
        <v>33</v>
      </c>
      <c r="S9" s="39" t="s">
        <v>34</v>
      </c>
      <c r="T9" s="48" t="s">
        <v>35</v>
      </c>
      <c r="U9" s="48" t="s">
        <v>36</v>
      </c>
      <c r="V9" s="51" t="s">
        <v>37</v>
      </c>
      <c r="W9" s="31" t="s">
        <v>38</v>
      </c>
      <c r="X9" s="39" t="s">
        <v>39</v>
      </c>
      <c r="Y9" s="39" t="s">
        <v>40</v>
      </c>
      <c r="Z9" s="48" t="s">
        <v>41</v>
      </c>
      <c r="AA9" s="48" t="s">
        <v>42</v>
      </c>
      <c r="AB9" s="51" t="s">
        <v>43</v>
      </c>
      <c r="AC9" s="31" t="s">
        <v>44</v>
      </c>
      <c r="AD9" s="39" t="s">
        <v>45</v>
      </c>
      <c r="AE9" s="39" t="s">
        <v>46</v>
      </c>
      <c r="AF9" s="48" t="s">
        <v>47</v>
      </c>
      <c r="AG9" s="48" t="s">
        <v>48</v>
      </c>
      <c r="AH9" s="51" t="s">
        <v>49</v>
      </c>
    </row>
    <row r="10" spans="1:34" x14ac:dyDescent="0.2">
      <c r="A10" s="6" t="s">
        <v>50</v>
      </c>
      <c r="B10" s="14" t="s">
        <v>51</v>
      </c>
      <c r="C10" s="20"/>
      <c r="D10" s="26"/>
      <c r="E10" s="32"/>
      <c r="F10" s="40"/>
      <c r="G10" s="46"/>
      <c r="H10" s="46"/>
      <c r="I10" s="46"/>
      <c r="J10" s="52"/>
      <c r="K10" s="32"/>
      <c r="L10" s="46"/>
      <c r="M10" s="46"/>
      <c r="N10" s="46"/>
      <c r="O10" s="46"/>
      <c r="P10" s="60"/>
      <c r="Q10" s="66"/>
      <c r="R10" s="46"/>
      <c r="S10" s="46"/>
      <c r="T10" s="46"/>
      <c r="U10" s="46"/>
      <c r="V10" s="52"/>
      <c r="W10" s="32"/>
      <c r="X10" s="46"/>
      <c r="Y10" s="46"/>
      <c r="Z10" s="46"/>
      <c r="AA10" s="46"/>
      <c r="AB10" s="52"/>
      <c r="AC10" s="66"/>
      <c r="AD10" s="46"/>
      <c r="AE10" s="46"/>
      <c r="AF10" s="46"/>
      <c r="AG10" s="46"/>
      <c r="AH10" s="52"/>
    </row>
    <row r="11" spans="1:34" x14ac:dyDescent="0.2">
      <c r="A11" s="7">
        <v>3</v>
      </c>
      <c r="B11" s="15" t="s">
        <v>52</v>
      </c>
      <c r="C11" s="21"/>
      <c r="D11" s="27"/>
      <c r="E11" s="33">
        <v>6.8176721237945728E-2</v>
      </c>
      <c r="F11" s="41">
        <v>5.0908275398071315E-2</v>
      </c>
      <c r="G11" s="41">
        <v>1.2558869701726845E-2</v>
      </c>
      <c r="H11" s="41">
        <v>3.3639829558196905E-3</v>
      </c>
      <c r="I11" s="41">
        <v>1.1213276519398969E-3</v>
      </c>
      <c r="J11" s="53">
        <v>2.2426553038797938E-4</v>
      </c>
      <c r="K11" s="33">
        <v>0.96536301744272712</v>
      </c>
      <c r="L11" s="41">
        <v>0.46513939273468169</v>
      </c>
      <c r="M11" s="41">
        <v>0.23107886498037072</v>
      </c>
      <c r="N11" s="41">
        <v>0.19624310490483526</v>
      </c>
      <c r="O11" s="41">
        <v>4.2289917010386126E-2</v>
      </c>
      <c r="P11" s="53">
        <v>3.061173781245341E-2</v>
      </c>
      <c r="Q11" s="33">
        <v>0.73772720767138977</v>
      </c>
      <c r="R11" s="41">
        <v>0.15303420638328324</v>
      </c>
      <c r="S11" s="41">
        <v>0.33984542722198369</v>
      </c>
      <c r="T11" s="41">
        <v>0.18641763274652925</v>
      </c>
      <c r="U11" s="41">
        <v>4.0539573493631027E-2</v>
      </c>
      <c r="V11" s="53">
        <v>1.7890367825962501E-2</v>
      </c>
      <c r="W11" s="33">
        <v>0.70221327967806835</v>
      </c>
      <c r="X11" s="41">
        <v>0.32494969818913483</v>
      </c>
      <c r="Y11" s="41">
        <v>0.24094567404426559</v>
      </c>
      <c r="Z11" s="41">
        <v>9.5573440643863181E-2</v>
      </c>
      <c r="AA11" s="41">
        <v>1.9617706237424547E-2</v>
      </c>
      <c r="AB11" s="53">
        <v>2.1126760563380281E-2</v>
      </c>
      <c r="AC11" s="33">
        <v>0.80523974295600587</v>
      </c>
      <c r="AD11" s="41">
        <v>0.39100346020761245</v>
      </c>
      <c r="AE11" s="41">
        <v>0.2862086010874938</v>
      </c>
      <c r="AF11" s="41">
        <v>9.4414236282748393E-2</v>
      </c>
      <c r="AG11" s="41">
        <v>2.1749876421156698E-2</v>
      </c>
      <c r="AH11" s="53">
        <v>1.1863568956994563E-2</v>
      </c>
    </row>
    <row r="12" spans="1:34" x14ac:dyDescent="0.2">
      <c r="A12" s="7">
        <v>4</v>
      </c>
      <c r="B12" s="15" t="s">
        <v>53</v>
      </c>
      <c r="C12" s="21"/>
      <c r="D12" s="27"/>
      <c r="E12" s="33">
        <v>2.5342004933841672E-2</v>
      </c>
      <c r="F12" s="41">
        <v>6.2794348508634227E-3</v>
      </c>
      <c r="G12" s="41">
        <v>1.2334604171338866E-2</v>
      </c>
      <c r="H12" s="41">
        <v>4.0367795469836284E-3</v>
      </c>
      <c r="I12" s="41">
        <v>1.794124243103835E-3</v>
      </c>
      <c r="J12" s="53">
        <v>8.9706212155191752E-4</v>
      </c>
      <c r="K12" s="33">
        <v>1.3417482482731204E-2</v>
      </c>
      <c r="L12" s="41">
        <v>2.5841077374148982E-3</v>
      </c>
      <c r="M12" s="41">
        <v>2.5841077374148982E-3</v>
      </c>
      <c r="N12" s="41">
        <v>3.7767728469910054E-3</v>
      </c>
      <c r="O12" s="41">
        <v>2.0374695621925162E-3</v>
      </c>
      <c r="P12" s="53">
        <v>2.4350245987178852E-3</v>
      </c>
      <c r="Q12" s="33">
        <v>0.97688385533085464</v>
      </c>
      <c r="R12" s="41">
        <v>8.1615858022040938E-2</v>
      </c>
      <c r="S12" s="41">
        <v>0.43574792554384389</v>
      </c>
      <c r="T12" s="41">
        <v>0.2881812065485535</v>
      </c>
      <c r="U12" s="41">
        <v>7.1989235254541373E-2</v>
      </c>
      <c r="V12" s="53">
        <v>9.9349629961874866E-2</v>
      </c>
      <c r="W12" s="33">
        <v>0.15761918449472342</v>
      </c>
      <c r="X12" s="41">
        <v>0.11971830985915492</v>
      </c>
      <c r="Y12" s="41">
        <v>2.3547880690737835E-2</v>
      </c>
      <c r="Z12" s="41">
        <v>1.0316214397847051E-2</v>
      </c>
      <c r="AA12" s="41">
        <v>2.0183897734918142E-3</v>
      </c>
      <c r="AB12" s="53">
        <v>2.0183897734918142E-3</v>
      </c>
      <c r="AC12" s="33">
        <v>7.3826039788895514E-2</v>
      </c>
      <c r="AD12" s="41">
        <v>4.6465645081562035E-2</v>
      </c>
      <c r="AE12" s="41">
        <v>1.8838304552590265E-2</v>
      </c>
      <c r="AF12" s="41">
        <v>6.2794348508634227E-3</v>
      </c>
      <c r="AG12" s="41">
        <v>1.3455931823278763E-3</v>
      </c>
      <c r="AH12" s="53">
        <v>8.9706212155191752E-4</v>
      </c>
    </row>
    <row r="13" spans="1:34" x14ac:dyDescent="0.2">
      <c r="A13" s="7">
        <v>5</v>
      </c>
      <c r="B13" s="16" t="s">
        <v>54</v>
      </c>
      <c r="C13" s="22"/>
      <c r="D13" s="22"/>
      <c r="E13" s="33">
        <v>0.891006952231442</v>
      </c>
      <c r="F13" s="41">
        <v>0.37497196680870148</v>
      </c>
      <c r="G13" s="41">
        <v>0.36017044180309488</v>
      </c>
      <c r="H13" s="41">
        <v>0.12357030724377663</v>
      </c>
      <c r="I13" s="41">
        <v>2.6911863646557524E-2</v>
      </c>
      <c r="J13" s="53">
        <v>5.3823727293115051E-3</v>
      </c>
      <c r="K13" s="33">
        <v>2.6834964965462408E-3</v>
      </c>
      <c r="L13" s="41">
        <v>8.4480445261640909E-4</v>
      </c>
      <c r="M13" s="41">
        <v>3.4786065695969787E-4</v>
      </c>
      <c r="N13" s="41">
        <v>5.9633255478805348E-4</v>
      </c>
      <c r="O13" s="41">
        <v>4.9694379565671121E-4</v>
      </c>
      <c r="P13" s="53">
        <v>3.97555036525369E-4</v>
      </c>
      <c r="Q13" s="33">
        <v>0.16146355068858376</v>
      </c>
      <c r="R13" s="41">
        <v>2.6835551738943753E-3</v>
      </c>
      <c r="S13" s="41">
        <v>6.7952455707557743E-2</v>
      </c>
      <c r="T13" s="41">
        <v>5.4496523884278988E-2</v>
      </c>
      <c r="U13" s="41">
        <v>2.4220677281901772E-2</v>
      </c>
      <c r="V13" s="53">
        <v>1.2110338640950886E-2</v>
      </c>
      <c r="W13" s="33">
        <v>2.5060883353496176E-2</v>
      </c>
      <c r="X13" s="41">
        <v>1.8108651911468814E-2</v>
      </c>
      <c r="Y13" s="41">
        <v>2.6911863646557526E-3</v>
      </c>
      <c r="Z13" s="41">
        <v>2.466920834267773E-3</v>
      </c>
      <c r="AA13" s="41">
        <v>8.9706212155191752E-4</v>
      </c>
      <c r="AB13" s="53">
        <v>8.9706212155191752E-4</v>
      </c>
      <c r="AC13" s="33">
        <v>3.5750563961848475E-2</v>
      </c>
      <c r="AD13" s="41">
        <v>2.5210084033613446E-2</v>
      </c>
      <c r="AE13" s="41">
        <v>4.0367795469836284E-3</v>
      </c>
      <c r="AF13" s="41">
        <v>3.5882484862076701E-3</v>
      </c>
      <c r="AG13" s="41">
        <v>1.5698587127158557E-3</v>
      </c>
      <c r="AH13" s="53">
        <v>1.3455931823278763E-3</v>
      </c>
    </row>
    <row r="14" spans="1:34" x14ac:dyDescent="0.2">
      <c r="A14" s="7">
        <v>6</v>
      </c>
      <c r="B14" s="16" t="s">
        <v>55</v>
      </c>
      <c r="C14" s="22"/>
      <c r="D14" s="22"/>
      <c r="E14" s="33">
        <v>1.5474321596770578E-2</v>
      </c>
      <c r="F14" s="41">
        <v>7.1764969724153402E-3</v>
      </c>
      <c r="G14" s="41">
        <v>4.9338416685355459E-3</v>
      </c>
      <c r="H14" s="41">
        <v>2.0183897734918142E-3</v>
      </c>
      <c r="I14" s="41">
        <v>6.7279659116393814E-4</v>
      </c>
      <c r="J14" s="53">
        <v>6.7279659116393814E-4</v>
      </c>
      <c r="K14" s="33">
        <v>1.8536003577995331E-2</v>
      </c>
      <c r="L14" s="41">
        <v>7.4044625552849973E-3</v>
      </c>
      <c r="M14" s="41">
        <v>1.8883864234955027E-3</v>
      </c>
      <c r="N14" s="41">
        <v>2.7331908761119117E-3</v>
      </c>
      <c r="O14" s="41">
        <v>3.6276897082939919E-3</v>
      </c>
      <c r="P14" s="53">
        <v>2.8822740148089251E-3</v>
      </c>
      <c r="Q14" s="33">
        <v>3.8453610368507717E-2</v>
      </c>
      <c r="R14" s="41">
        <v>4.3652497495348507E-3</v>
      </c>
      <c r="S14" s="41">
        <v>1.0091948867459071E-2</v>
      </c>
      <c r="T14" s="41">
        <v>8.522090154743216E-3</v>
      </c>
      <c r="U14" s="41">
        <v>2.6911863646557526E-3</v>
      </c>
      <c r="V14" s="53">
        <v>1.2783135232114823E-2</v>
      </c>
      <c r="W14" s="33">
        <v>3.705593055981099E-2</v>
      </c>
      <c r="X14" s="41">
        <v>1.9114688128772636E-2</v>
      </c>
      <c r="Y14" s="41">
        <v>6.9522314420273606E-3</v>
      </c>
      <c r="Z14" s="41">
        <v>2.9154518950437317E-3</v>
      </c>
      <c r="AA14" s="41">
        <v>2.2426553038797938E-4</v>
      </c>
      <c r="AB14" s="53">
        <v>7.8492935635792772E-3</v>
      </c>
      <c r="AC14" s="33">
        <v>2.9823435515123953E-2</v>
      </c>
      <c r="AD14" s="41">
        <v>2.1749876421156698E-2</v>
      </c>
      <c r="AE14" s="41">
        <v>3.8125140165956493E-3</v>
      </c>
      <c r="AF14" s="41">
        <v>1.3455931823278763E-3</v>
      </c>
      <c r="AG14" s="41">
        <v>6.7279659116393814E-4</v>
      </c>
      <c r="AH14" s="53">
        <v>2.2426553038797938E-3</v>
      </c>
    </row>
    <row r="15" spans="1:34" x14ac:dyDescent="0.2">
      <c r="A15" s="7">
        <v>7</v>
      </c>
      <c r="B15" s="16" t="s">
        <v>56</v>
      </c>
      <c r="C15" s="22"/>
      <c r="D15" s="22"/>
      <c r="E15" s="33">
        <v>0.99999999999999989</v>
      </c>
      <c r="F15" s="42">
        <v>0.4393361740300516</v>
      </c>
      <c r="G15" s="42">
        <v>0.38999775734469616</v>
      </c>
      <c r="H15" s="42">
        <v>0.13298945952007177</v>
      </c>
      <c r="I15" s="42">
        <v>3.0500112132765194E-2</v>
      </c>
      <c r="J15" s="54">
        <v>7.1764969724153402E-3</v>
      </c>
      <c r="K15" s="33">
        <v>0.99999999999999989</v>
      </c>
      <c r="L15" s="42">
        <v>0.475972767479998</v>
      </c>
      <c r="M15" s="42">
        <v>0.23589921979824083</v>
      </c>
      <c r="N15" s="42">
        <v>0.20334940118272624</v>
      </c>
      <c r="O15" s="42">
        <v>4.8452020076529344E-2</v>
      </c>
      <c r="P15" s="54">
        <v>3.6326591462505588E-2</v>
      </c>
      <c r="Q15" s="33">
        <v>1.914528224059336</v>
      </c>
      <c r="R15" s="42">
        <v>0.2416988693287534</v>
      </c>
      <c r="S15" s="42">
        <v>0.85363775734084446</v>
      </c>
      <c r="T15" s="42">
        <v>0.53761745333410493</v>
      </c>
      <c r="U15" s="42">
        <v>0.13944067239472993</v>
      </c>
      <c r="V15" s="54">
        <v>0.14213347166090307</v>
      </c>
      <c r="W15" s="33">
        <v>0.92194927808609894</v>
      </c>
      <c r="X15" s="42">
        <v>0.48189134808853124</v>
      </c>
      <c r="Y15" s="42">
        <v>0.27413697254168651</v>
      </c>
      <c r="Z15" s="42">
        <v>0.11127202777102174</v>
      </c>
      <c r="AA15" s="42">
        <v>2.2757423662856258E-2</v>
      </c>
      <c r="AB15" s="54">
        <v>3.1891506022003288E-2</v>
      </c>
      <c r="AC15" s="33">
        <v>0.94463978222187373</v>
      </c>
      <c r="AD15" s="42">
        <v>0.48442906574394468</v>
      </c>
      <c r="AE15" s="42">
        <v>0.31289619920366335</v>
      </c>
      <c r="AF15" s="42">
        <v>0.10562751280214737</v>
      </c>
      <c r="AG15" s="42">
        <v>2.5338124907364368E-2</v>
      </c>
      <c r="AH15" s="54">
        <v>1.634887956475415E-2</v>
      </c>
    </row>
    <row r="16" spans="1:34" x14ac:dyDescent="0.2">
      <c r="A16" s="8" t="s">
        <v>57</v>
      </c>
      <c r="B16" s="17" t="s">
        <v>58</v>
      </c>
      <c r="C16" s="23"/>
      <c r="D16" s="28"/>
      <c r="E16" s="34"/>
      <c r="F16" s="43"/>
      <c r="G16" s="47"/>
      <c r="H16" s="47"/>
      <c r="I16" s="47"/>
      <c r="J16" s="55"/>
      <c r="K16" s="34"/>
      <c r="L16" s="43"/>
      <c r="M16" s="47"/>
      <c r="N16" s="47"/>
      <c r="O16" s="47"/>
      <c r="P16" s="61"/>
      <c r="Q16" s="34"/>
      <c r="R16" s="43"/>
      <c r="S16" s="47"/>
      <c r="T16" s="47"/>
      <c r="U16" s="47"/>
      <c r="V16" s="55"/>
      <c r="W16" s="34"/>
      <c r="X16" s="43"/>
      <c r="Y16" s="47"/>
      <c r="Z16" s="47"/>
      <c r="AA16" s="47"/>
      <c r="AB16" s="55"/>
      <c r="AC16" s="34"/>
      <c r="AD16" s="43"/>
      <c r="AE16" s="47"/>
      <c r="AF16" s="47"/>
      <c r="AG16" s="47"/>
      <c r="AH16" s="55"/>
    </row>
    <row r="17" spans="1:34" x14ac:dyDescent="0.2">
      <c r="A17" s="7">
        <v>1</v>
      </c>
      <c r="B17" s="15" t="s">
        <v>59</v>
      </c>
      <c r="C17" s="21"/>
      <c r="D17" s="27"/>
      <c r="E17" s="33">
        <v>0</v>
      </c>
      <c r="F17" s="41">
        <v>0</v>
      </c>
      <c r="G17" s="41">
        <v>0</v>
      </c>
      <c r="H17" s="41">
        <v>0</v>
      </c>
      <c r="I17" s="41">
        <v>0</v>
      </c>
      <c r="J17" s="53">
        <v>0</v>
      </c>
      <c r="K17" s="33">
        <v>0</v>
      </c>
      <c r="L17" s="41">
        <v>0</v>
      </c>
      <c r="M17" s="41">
        <v>0</v>
      </c>
      <c r="N17" s="41">
        <v>0</v>
      </c>
      <c r="O17" s="41">
        <v>0</v>
      </c>
      <c r="P17" s="62">
        <v>0</v>
      </c>
      <c r="Q17" s="33">
        <v>0</v>
      </c>
      <c r="R17" s="41">
        <v>0</v>
      </c>
      <c r="S17" s="41">
        <v>0</v>
      </c>
      <c r="T17" s="41">
        <v>0</v>
      </c>
      <c r="U17" s="41">
        <v>0</v>
      </c>
      <c r="V17" s="53">
        <v>0</v>
      </c>
      <c r="W17" s="33">
        <v>0</v>
      </c>
      <c r="X17" s="41">
        <v>0</v>
      </c>
      <c r="Y17" s="41">
        <v>0</v>
      </c>
      <c r="Z17" s="41">
        <v>0</v>
      </c>
      <c r="AA17" s="41">
        <v>0</v>
      </c>
      <c r="AB17" s="67">
        <v>0</v>
      </c>
      <c r="AC17" s="33">
        <v>0</v>
      </c>
      <c r="AD17" s="41">
        <v>0</v>
      </c>
      <c r="AE17" s="41">
        <v>0</v>
      </c>
      <c r="AF17" s="41">
        <v>0</v>
      </c>
      <c r="AG17" s="41">
        <v>0</v>
      </c>
      <c r="AH17" s="53">
        <v>0</v>
      </c>
    </row>
    <row r="18" spans="1:34" x14ac:dyDescent="0.2">
      <c r="A18" s="7">
        <v>2</v>
      </c>
      <c r="B18" s="15" t="s">
        <v>53</v>
      </c>
      <c r="C18" s="21"/>
      <c r="D18" s="27"/>
      <c r="E18" s="33">
        <v>0</v>
      </c>
      <c r="F18" s="41">
        <v>0</v>
      </c>
      <c r="G18" s="41">
        <v>0</v>
      </c>
      <c r="H18" s="41">
        <v>0</v>
      </c>
      <c r="I18" s="41">
        <v>0</v>
      </c>
      <c r="J18" s="53">
        <v>0</v>
      </c>
      <c r="K18" s="33">
        <v>0</v>
      </c>
      <c r="L18" s="41">
        <v>0</v>
      </c>
      <c r="M18" s="41">
        <v>0</v>
      </c>
      <c r="N18" s="41">
        <v>0</v>
      </c>
      <c r="O18" s="41">
        <v>0</v>
      </c>
      <c r="P18" s="62">
        <v>0</v>
      </c>
      <c r="Q18" s="33">
        <v>0</v>
      </c>
      <c r="R18" s="41">
        <v>0</v>
      </c>
      <c r="S18" s="41">
        <v>0</v>
      </c>
      <c r="T18" s="41">
        <v>0</v>
      </c>
      <c r="U18" s="41">
        <v>0</v>
      </c>
      <c r="V18" s="53">
        <v>0</v>
      </c>
      <c r="W18" s="33">
        <v>0</v>
      </c>
      <c r="X18" s="41">
        <v>0</v>
      </c>
      <c r="Y18" s="41">
        <v>0</v>
      </c>
      <c r="Z18" s="41">
        <v>0</v>
      </c>
      <c r="AA18" s="41">
        <v>0</v>
      </c>
      <c r="AB18" s="67">
        <v>0</v>
      </c>
      <c r="AC18" s="33">
        <v>0</v>
      </c>
      <c r="AD18" s="41">
        <v>0</v>
      </c>
      <c r="AE18" s="41">
        <v>0</v>
      </c>
      <c r="AF18" s="41">
        <v>0</v>
      </c>
      <c r="AG18" s="41">
        <v>0</v>
      </c>
      <c r="AH18" s="53">
        <v>0</v>
      </c>
    </row>
    <row r="19" spans="1:34" x14ac:dyDescent="0.2">
      <c r="A19" s="7">
        <v>3</v>
      </c>
      <c r="B19" s="15" t="s">
        <v>60</v>
      </c>
      <c r="C19" s="21"/>
      <c r="D19" s="27"/>
      <c r="E19" s="33">
        <v>0</v>
      </c>
      <c r="F19" s="42">
        <v>0</v>
      </c>
      <c r="G19" s="42">
        <v>0</v>
      </c>
      <c r="H19" s="42">
        <v>0</v>
      </c>
      <c r="I19" s="42">
        <v>0</v>
      </c>
      <c r="J19" s="54">
        <v>0</v>
      </c>
      <c r="K19" s="33">
        <v>0</v>
      </c>
      <c r="L19" s="42">
        <v>0</v>
      </c>
      <c r="M19" s="58">
        <v>0</v>
      </c>
      <c r="N19" s="58">
        <v>0</v>
      </c>
      <c r="O19" s="58">
        <v>0</v>
      </c>
      <c r="P19" s="63">
        <v>0</v>
      </c>
      <c r="Q19" s="33">
        <v>0</v>
      </c>
      <c r="R19" s="42">
        <v>0</v>
      </c>
      <c r="S19" s="58">
        <v>0</v>
      </c>
      <c r="T19" s="58">
        <v>0</v>
      </c>
      <c r="U19" s="58">
        <v>0</v>
      </c>
      <c r="V19" s="54">
        <v>0</v>
      </c>
      <c r="W19" s="33">
        <v>0</v>
      </c>
      <c r="X19" s="42">
        <v>0</v>
      </c>
      <c r="Y19" s="58">
        <v>0</v>
      </c>
      <c r="Z19" s="58">
        <v>0</v>
      </c>
      <c r="AA19" s="58">
        <v>0</v>
      </c>
      <c r="AB19" s="54">
        <v>0</v>
      </c>
      <c r="AC19" s="33">
        <v>0</v>
      </c>
      <c r="AD19" s="42">
        <v>0</v>
      </c>
      <c r="AE19" s="58">
        <v>0</v>
      </c>
      <c r="AF19" s="58">
        <v>0</v>
      </c>
      <c r="AG19" s="58">
        <v>0</v>
      </c>
      <c r="AH19" s="54">
        <v>0</v>
      </c>
    </row>
    <row r="20" spans="1:34" x14ac:dyDescent="0.2">
      <c r="A20" s="8" t="s">
        <v>61</v>
      </c>
      <c r="B20" s="17" t="s">
        <v>62</v>
      </c>
      <c r="C20" s="23"/>
      <c r="D20" s="28"/>
      <c r="E20" s="34"/>
      <c r="F20" s="43"/>
      <c r="G20" s="47"/>
      <c r="H20" s="47"/>
      <c r="I20" s="47"/>
      <c r="J20" s="55"/>
      <c r="K20" s="34"/>
      <c r="L20" s="43"/>
      <c r="M20" s="47"/>
      <c r="N20" s="47"/>
      <c r="O20" s="47"/>
      <c r="P20" s="61"/>
      <c r="Q20" s="34"/>
      <c r="R20" s="43"/>
      <c r="S20" s="47"/>
      <c r="T20" s="47"/>
      <c r="U20" s="47"/>
      <c r="V20" s="55"/>
      <c r="W20" s="34"/>
      <c r="X20" s="43"/>
      <c r="Y20" s="47"/>
      <c r="Z20" s="47"/>
      <c r="AA20" s="47"/>
      <c r="AB20" s="55"/>
      <c r="AC20" s="34"/>
      <c r="AD20" s="43"/>
      <c r="AE20" s="47"/>
      <c r="AF20" s="47"/>
      <c r="AG20" s="47"/>
      <c r="AH20" s="55"/>
    </row>
    <row r="21" spans="1:34" x14ac:dyDescent="0.2">
      <c r="A21" s="7">
        <v>1</v>
      </c>
      <c r="B21" s="15" t="s">
        <v>59</v>
      </c>
      <c r="C21" s="21"/>
      <c r="D21" s="27"/>
      <c r="E21" s="35">
        <v>1.2031139419674451E-2</v>
      </c>
      <c r="F21" s="44">
        <v>4.246284501061571E-3</v>
      </c>
      <c r="G21" s="44">
        <v>1.0615711252653928E-3</v>
      </c>
      <c r="H21" s="44">
        <v>2.1231422505307855E-3</v>
      </c>
      <c r="I21" s="44">
        <v>2.4769992922859165E-3</v>
      </c>
      <c r="J21" s="56">
        <v>2.1231422505307855E-3</v>
      </c>
      <c r="K21" s="33">
        <v>0.75806451612903225</v>
      </c>
      <c r="L21" s="44">
        <v>4.8387096774193547E-2</v>
      </c>
      <c r="M21" s="44">
        <v>2.4193548387096774E-2</v>
      </c>
      <c r="N21" s="44">
        <v>3.2258064516129031E-2</v>
      </c>
      <c r="O21" s="44">
        <v>4.8387096774193547E-2</v>
      </c>
      <c r="P21" s="64">
        <v>0.60483870967741937</v>
      </c>
      <c r="Q21" s="33">
        <v>0.64942675159235674</v>
      </c>
      <c r="R21" s="44">
        <v>7.7197452229299357E-2</v>
      </c>
      <c r="S21" s="44">
        <v>4.6369426751592356E-2</v>
      </c>
      <c r="T21" s="44">
        <v>6.5732484076433118E-2</v>
      </c>
      <c r="U21" s="44">
        <v>5.6305732484076436E-2</v>
      </c>
      <c r="V21" s="56">
        <v>0.40382165605095544</v>
      </c>
      <c r="W21" s="33">
        <v>0.7567567567567568</v>
      </c>
      <c r="X21" s="44">
        <v>2.7027027027027029E-2</v>
      </c>
      <c r="Y21" s="44">
        <v>2.7027027027027029E-2</v>
      </c>
      <c r="Z21" s="44">
        <v>2.7027027027027029E-2</v>
      </c>
      <c r="AA21" s="44">
        <v>0.13513513513513514</v>
      </c>
      <c r="AB21" s="68">
        <v>0.54054054054054057</v>
      </c>
      <c r="AC21" s="33">
        <v>0.84615384615384615</v>
      </c>
      <c r="AD21" s="44">
        <v>7.6923076923076927E-2</v>
      </c>
      <c r="AE21" s="44">
        <v>3.8461538461538464E-2</v>
      </c>
      <c r="AF21" s="44">
        <v>3.8461538461538464E-2</v>
      </c>
      <c r="AG21" s="44">
        <v>0.11538461538461539</v>
      </c>
      <c r="AH21" s="56">
        <v>0.57692307692307687</v>
      </c>
    </row>
    <row r="22" spans="1:34" x14ac:dyDescent="0.2">
      <c r="A22" s="7">
        <v>2</v>
      </c>
      <c r="B22" s="15" t="s">
        <v>53</v>
      </c>
      <c r="C22" s="21"/>
      <c r="D22" s="27"/>
      <c r="E22" s="35">
        <v>1.4508138711960368E-2</v>
      </c>
      <c r="F22" s="44">
        <v>7.0771408351026188E-4</v>
      </c>
      <c r="G22" s="44">
        <v>1.4154281670205238E-3</v>
      </c>
      <c r="H22" s="44">
        <v>3.5385704175513091E-3</v>
      </c>
      <c r="I22" s="44">
        <v>5.3078556263269636E-3</v>
      </c>
      <c r="J22" s="56">
        <v>3.5385704175513091E-3</v>
      </c>
      <c r="K22" s="33">
        <v>5.6451612903225805E-2</v>
      </c>
      <c r="L22" s="44">
        <v>8.0645161290322578E-3</v>
      </c>
      <c r="M22" s="44">
        <v>0</v>
      </c>
      <c r="N22" s="44">
        <v>8.0645161290322578E-3</v>
      </c>
      <c r="O22" s="44">
        <v>8.0645161290322578E-3</v>
      </c>
      <c r="P22" s="64">
        <v>3.2258064516129031E-2</v>
      </c>
      <c r="Q22" s="33">
        <v>0.16356687898089173</v>
      </c>
      <c r="R22" s="44">
        <v>9.171974522292993E-3</v>
      </c>
      <c r="S22" s="44">
        <v>5.6050955414012737E-3</v>
      </c>
      <c r="T22" s="44">
        <v>1.6560509554140127E-2</v>
      </c>
      <c r="U22" s="44">
        <v>2.1146496815286624E-2</v>
      </c>
      <c r="V22" s="56">
        <v>0.1110828025477707</v>
      </c>
      <c r="W22" s="33">
        <v>0.21621621621621623</v>
      </c>
      <c r="X22" s="44">
        <v>0</v>
      </c>
      <c r="Y22" s="44">
        <v>0</v>
      </c>
      <c r="Z22" s="44">
        <v>2.7027027027027029E-2</v>
      </c>
      <c r="AA22" s="44">
        <v>0.10810810810810811</v>
      </c>
      <c r="AB22" s="68">
        <v>8.1081081081081086E-2</v>
      </c>
      <c r="AC22" s="33">
        <v>0.11538461538461539</v>
      </c>
      <c r="AD22" s="44">
        <v>0</v>
      </c>
      <c r="AE22" s="44">
        <v>0</v>
      </c>
      <c r="AF22" s="44">
        <v>7.6923076923076927E-2</v>
      </c>
      <c r="AG22" s="44">
        <v>0</v>
      </c>
      <c r="AH22" s="56">
        <v>3.8461538461538464E-2</v>
      </c>
    </row>
    <row r="23" spans="1:34" x14ac:dyDescent="0.2">
      <c r="A23" s="7">
        <v>3</v>
      </c>
      <c r="B23" s="15" t="s">
        <v>63</v>
      </c>
      <c r="C23" s="21"/>
      <c r="D23" s="27"/>
      <c r="E23" s="35">
        <v>0.96355272469922149</v>
      </c>
      <c r="F23" s="44">
        <v>0.30148619957537154</v>
      </c>
      <c r="G23" s="44">
        <v>0.37721160651096958</v>
      </c>
      <c r="H23" s="44">
        <v>0.17020523708421798</v>
      </c>
      <c r="I23" s="44">
        <v>8.174097664543524E-2</v>
      </c>
      <c r="J23" s="56">
        <v>3.2908704883227176E-2</v>
      </c>
      <c r="K23" s="33">
        <v>0.16129032258064516</v>
      </c>
      <c r="L23" s="44">
        <v>3.2258064516129031E-2</v>
      </c>
      <c r="M23" s="44">
        <v>1.6129032258064516E-2</v>
      </c>
      <c r="N23" s="44">
        <v>3.2258064516129031E-2</v>
      </c>
      <c r="O23" s="44">
        <v>1.6129032258064516E-2</v>
      </c>
      <c r="P23" s="64">
        <v>6.4516129032258063E-2</v>
      </c>
      <c r="Q23" s="33">
        <v>0.15159235668789808</v>
      </c>
      <c r="R23" s="44">
        <v>9.095541401273885E-2</v>
      </c>
      <c r="S23" s="44">
        <v>2.9808917197452229E-2</v>
      </c>
      <c r="T23" s="44">
        <v>1.8598726114649682E-2</v>
      </c>
      <c r="U23" s="44">
        <v>4.5859872611464965E-3</v>
      </c>
      <c r="V23" s="56">
        <v>7.6433121019108281E-3</v>
      </c>
      <c r="W23" s="33">
        <v>2.7027027027027029E-2</v>
      </c>
      <c r="X23" s="44">
        <v>0</v>
      </c>
      <c r="Y23" s="44">
        <v>0</v>
      </c>
      <c r="Z23" s="44">
        <v>0</v>
      </c>
      <c r="AA23" s="44">
        <v>0</v>
      </c>
      <c r="AB23" s="68">
        <v>2.7027027027027029E-2</v>
      </c>
      <c r="AC23" s="33">
        <v>0</v>
      </c>
      <c r="AD23" s="44">
        <v>0</v>
      </c>
      <c r="AE23" s="44">
        <v>0</v>
      </c>
      <c r="AF23" s="44">
        <v>0</v>
      </c>
      <c r="AG23" s="44">
        <v>0</v>
      </c>
      <c r="AH23" s="56">
        <v>0</v>
      </c>
    </row>
    <row r="24" spans="1:34" x14ac:dyDescent="0.2">
      <c r="A24" s="7">
        <v>4</v>
      </c>
      <c r="B24" s="15" t="s">
        <v>64</v>
      </c>
      <c r="C24" s="21"/>
      <c r="D24" s="27"/>
      <c r="E24" s="35">
        <v>9.9079971691436661E-3</v>
      </c>
      <c r="F24" s="44">
        <v>3.5385704175513091E-3</v>
      </c>
      <c r="G24" s="44">
        <v>2.8308563340410475E-3</v>
      </c>
      <c r="H24" s="44">
        <v>1.4154281670205238E-3</v>
      </c>
      <c r="I24" s="44">
        <v>1.4154281670205238E-3</v>
      </c>
      <c r="J24" s="56">
        <v>7.0771408351026188E-4</v>
      </c>
      <c r="K24" s="33">
        <v>2.4193548387096774E-2</v>
      </c>
      <c r="L24" s="44">
        <v>0</v>
      </c>
      <c r="M24" s="44">
        <v>8.0645161290322578E-3</v>
      </c>
      <c r="N24" s="44">
        <v>0</v>
      </c>
      <c r="O24" s="44">
        <v>8.0645161290322578E-3</v>
      </c>
      <c r="P24" s="64">
        <v>8.0645161290322578E-3</v>
      </c>
      <c r="Q24" s="33">
        <v>3.5414012738853501E-2</v>
      </c>
      <c r="R24" s="44">
        <v>7.6433121019108281E-3</v>
      </c>
      <c r="S24" s="44">
        <v>2.5477707006369425E-3</v>
      </c>
      <c r="T24" s="44">
        <v>2.0382165605095539E-3</v>
      </c>
      <c r="U24" s="44">
        <v>2.8025477707006368E-3</v>
      </c>
      <c r="V24" s="56">
        <v>2.038216560509554E-2</v>
      </c>
      <c r="W24" s="33">
        <v>0</v>
      </c>
      <c r="X24" s="44">
        <v>0</v>
      </c>
      <c r="Y24" s="44">
        <v>0</v>
      </c>
      <c r="Z24" s="44">
        <v>0</v>
      </c>
      <c r="AA24" s="44">
        <v>0</v>
      </c>
      <c r="AB24" s="68">
        <v>0</v>
      </c>
      <c r="AC24" s="33">
        <v>3.8461538461538464E-2</v>
      </c>
      <c r="AD24" s="44">
        <v>0</v>
      </c>
      <c r="AE24" s="44">
        <v>0</v>
      </c>
      <c r="AF24" s="44">
        <v>0</v>
      </c>
      <c r="AG24" s="44">
        <v>0</v>
      </c>
      <c r="AH24" s="56">
        <v>3.8461538461538464E-2</v>
      </c>
    </row>
    <row r="25" spans="1:34" ht="15.75" thickBot="1" x14ac:dyDescent="0.25">
      <c r="A25" s="9">
        <v>5</v>
      </c>
      <c r="B25" s="18" t="s">
        <v>65</v>
      </c>
      <c r="C25" s="24"/>
      <c r="D25" s="29"/>
      <c r="E25" s="36">
        <v>1</v>
      </c>
      <c r="F25" s="45">
        <v>0.30997876857749468</v>
      </c>
      <c r="G25" s="45">
        <v>0.38251946213729654</v>
      </c>
      <c r="H25" s="45">
        <v>0.17728237791932061</v>
      </c>
      <c r="I25" s="45">
        <v>9.0941259731068633E-2</v>
      </c>
      <c r="J25" s="57">
        <v>3.9278131634819531E-2</v>
      </c>
      <c r="K25" s="36">
        <v>0.99999999999999989</v>
      </c>
      <c r="L25" s="45">
        <v>8.8709677419354843E-2</v>
      </c>
      <c r="M25" s="59">
        <v>4.8387096774193547E-2</v>
      </c>
      <c r="N25" s="59">
        <v>7.2580645161290314E-2</v>
      </c>
      <c r="O25" s="59">
        <v>8.0645161290322565E-2</v>
      </c>
      <c r="P25" s="65">
        <v>0.70967741935483875</v>
      </c>
      <c r="Q25" s="36">
        <v>1</v>
      </c>
      <c r="R25" s="45">
        <v>0.18496815286624202</v>
      </c>
      <c r="S25" s="59">
        <v>8.4331210191082806E-2</v>
      </c>
      <c r="T25" s="59">
        <v>0.10292993630573248</v>
      </c>
      <c r="U25" s="59">
        <v>8.4840764331210183E-2</v>
      </c>
      <c r="V25" s="57">
        <v>0.5429299363057325</v>
      </c>
      <c r="W25" s="36">
        <v>1</v>
      </c>
      <c r="X25" s="45">
        <v>2.7027027027027029E-2</v>
      </c>
      <c r="Y25" s="59">
        <v>2.7027027027027029E-2</v>
      </c>
      <c r="Z25" s="59">
        <v>5.4054054054054057E-2</v>
      </c>
      <c r="AA25" s="59">
        <v>0.24324324324324326</v>
      </c>
      <c r="AB25" s="57">
        <v>0.64864864864864868</v>
      </c>
      <c r="AC25" s="36">
        <v>1</v>
      </c>
      <c r="AD25" s="45">
        <v>7.6923076923076927E-2</v>
      </c>
      <c r="AE25" s="59">
        <v>3.8461538461538464E-2</v>
      </c>
      <c r="AF25" s="59">
        <v>0.11538461538461539</v>
      </c>
      <c r="AG25" s="59">
        <v>0.11538461538461539</v>
      </c>
      <c r="AH25" s="57">
        <v>0.65384615384615374</v>
      </c>
    </row>
    <row r="26" spans="1:34" x14ac:dyDescent="0.2">
      <c r="A26" s="10"/>
      <c r="B26" s="124"/>
      <c r="C26" s="124"/>
      <c r="D26" s="124"/>
      <c r="E26" s="37"/>
      <c r="F26" s="37"/>
      <c r="G26" s="37"/>
      <c r="H26" s="37"/>
      <c r="I26" s="37"/>
      <c r="J26" s="37"/>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
      <c r="A27" s="1"/>
      <c r="B27" s="19" t="s">
        <v>66</v>
      </c>
      <c r="C27" s="25"/>
      <c r="D27" s="1"/>
      <c r="E27" s="1"/>
      <c r="F27" s="1"/>
      <c r="G27" s="1"/>
      <c r="H27" s="49"/>
      <c r="I27" s="49"/>
      <c r="J27" s="49"/>
      <c r="K27" s="1"/>
      <c r="L27" s="1"/>
      <c r="M27" s="1"/>
      <c r="N27" s="1"/>
      <c r="O27" s="1"/>
      <c r="P27" s="1"/>
      <c r="Q27" s="1"/>
      <c r="R27" s="1"/>
      <c r="S27" s="1"/>
      <c r="T27" s="1"/>
      <c r="U27" s="1"/>
      <c r="V27" s="1"/>
      <c r="W27" s="1"/>
      <c r="X27" s="1"/>
      <c r="Y27" s="1"/>
      <c r="Z27" s="1"/>
      <c r="AA27" s="1"/>
      <c r="AB27" s="1"/>
      <c r="AC27" s="1"/>
      <c r="AD27" s="1"/>
      <c r="AE27" s="1"/>
      <c r="AF27" s="1"/>
      <c r="AG27" s="1"/>
      <c r="AH27" s="1"/>
    </row>
  </sheetData>
  <mergeCells count="9">
    <mergeCell ref="B26:D26"/>
    <mergeCell ref="W6:AH6"/>
    <mergeCell ref="W7:AB7"/>
    <mergeCell ref="AC7:AH7"/>
    <mergeCell ref="B6:D9"/>
    <mergeCell ref="E6:J7"/>
    <mergeCell ref="K6:V6"/>
    <mergeCell ref="K7:P7"/>
    <mergeCell ref="Q7:V7"/>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8"/>
  <sheetViews>
    <sheetView rightToLeft="1" workbookViewId="0">
      <selection activeCell="D38" sqref="D38"/>
    </sheetView>
  </sheetViews>
  <sheetFormatPr defaultColWidth="7.109375" defaultRowHeight="12.75" x14ac:dyDescent="0.2"/>
  <cols>
    <col min="1" max="1" width="3.109375" style="1" customWidth="1"/>
    <col min="2" max="3" width="7.109375" style="1"/>
    <col min="4" max="4" width="13.77734375" style="1" customWidth="1"/>
    <col min="5" max="6" width="6" style="1" customWidth="1"/>
    <col min="7" max="7" width="5.6640625" style="1" customWidth="1"/>
    <col min="8" max="12" width="6" style="1" customWidth="1"/>
    <col min="13" max="13" width="5.5546875" style="1" customWidth="1"/>
    <col min="14" max="18" width="6" style="1" customWidth="1"/>
    <col min="19" max="19" width="5.88671875" style="1" customWidth="1"/>
    <col min="20" max="24" width="6" style="1" customWidth="1"/>
    <col min="25" max="25" width="5.6640625" style="1" customWidth="1"/>
    <col min="26" max="30" width="6" style="1" customWidth="1"/>
    <col min="31" max="31" width="5.88671875" style="1" customWidth="1"/>
    <col min="32" max="36" width="6" style="1" customWidth="1"/>
    <col min="37" max="37" width="5.6640625" style="1" customWidth="1"/>
    <col min="38" max="42" width="6" style="1" customWidth="1"/>
    <col min="43" max="43" width="5.77734375" style="1" customWidth="1"/>
    <col min="44" max="48" width="6" style="1" customWidth="1"/>
    <col min="49" max="49" width="5.5546875" style="1" customWidth="1"/>
    <col min="50" max="54" width="6" style="1" customWidth="1"/>
    <col min="55" max="55" width="5.5546875" style="1" customWidth="1"/>
    <col min="56" max="58" width="6" style="1" customWidth="1"/>
    <col min="59" max="59" width="5.21875" style="1" customWidth="1"/>
    <col min="60" max="60" width="7.88671875" style="1" customWidth="1"/>
    <col min="61" max="61" width="5.5546875" style="1" customWidth="1"/>
    <col min="62" max="62" width="4.44140625" style="1" customWidth="1"/>
    <col min="63" max="63" width="7.77734375" style="1" customWidth="1"/>
    <col min="64" max="64" width="7.109375" style="1"/>
    <col min="65" max="65" width="20.6640625" style="1" customWidth="1"/>
    <col min="66" max="66" width="4.88671875" style="1" customWidth="1"/>
    <col min="67" max="16384" width="7.109375" style="1"/>
  </cols>
  <sheetData>
    <row r="1" spans="1:68" ht="18.75" x14ac:dyDescent="0.3">
      <c r="B1" s="3" t="str">
        <f>[1]הוראות!B28</f>
        <v>נספח ב2 מדדי תביעות בביטוח בריאות</v>
      </c>
    </row>
    <row r="2" spans="1:68" ht="20.25" x14ac:dyDescent="0.3">
      <c r="A2" s="2"/>
      <c r="B2" s="11" t="str">
        <f>[1]הוראות!B13</f>
        <v>מנורה מבטחים ביטוח בע"מ</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1:68" ht="18.75" x14ac:dyDescent="0.3">
      <c r="A3" s="3"/>
      <c r="B3" s="12" t="str">
        <f>CONCATENATE([1]הוראות!Z13,[1]הוראות!F13)</f>
        <v>הנתונים ביחידות בודדות לשנת 2017</v>
      </c>
      <c r="F3" s="1">
        <f>E3-1</f>
        <v>-1</v>
      </c>
    </row>
    <row r="4" spans="1:68" x14ac:dyDescent="0.2">
      <c r="B4" s="13" t="s">
        <v>0</v>
      </c>
    </row>
    <row r="5" spans="1:68" ht="13.5" thickBot="1" x14ac:dyDescent="0.25"/>
    <row r="6" spans="1:68" x14ac:dyDescent="0.2">
      <c r="A6" s="69"/>
      <c r="B6" s="152" t="s">
        <v>1</v>
      </c>
      <c r="C6" s="133"/>
      <c r="D6" s="134"/>
      <c r="E6" s="155" t="s">
        <v>67</v>
      </c>
      <c r="F6" s="156"/>
      <c r="G6" s="156"/>
      <c r="H6" s="156"/>
      <c r="I6" s="156"/>
      <c r="J6" s="157"/>
      <c r="K6" s="155" t="s">
        <v>68</v>
      </c>
      <c r="L6" s="156"/>
      <c r="M6" s="156"/>
      <c r="N6" s="156"/>
      <c r="O6" s="156"/>
      <c r="P6" s="157"/>
      <c r="Q6" s="155" t="s">
        <v>69</v>
      </c>
      <c r="R6" s="156"/>
      <c r="S6" s="156"/>
      <c r="T6" s="156"/>
      <c r="U6" s="156"/>
      <c r="V6" s="157"/>
      <c r="W6" s="155" t="s">
        <v>70</v>
      </c>
      <c r="X6" s="156"/>
      <c r="Y6" s="156"/>
      <c r="Z6" s="156"/>
      <c r="AA6" s="156"/>
      <c r="AB6" s="157"/>
      <c r="AC6" s="155" t="s">
        <v>71</v>
      </c>
      <c r="AD6" s="156"/>
      <c r="AE6" s="156"/>
      <c r="AF6" s="156"/>
      <c r="AG6" s="156"/>
      <c r="AH6" s="157"/>
      <c r="AI6" s="155" t="s">
        <v>72</v>
      </c>
      <c r="AJ6" s="156"/>
      <c r="AK6" s="156"/>
      <c r="AL6" s="156"/>
      <c r="AM6" s="156"/>
      <c r="AN6" s="157"/>
      <c r="AO6" s="155" t="s">
        <v>73</v>
      </c>
      <c r="AP6" s="156"/>
      <c r="AQ6" s="156"/>
      <c r="AR6" s="156"/>
      <c r="AS6" s="156"/>
      <c r="AT6" s="157"/>
      <c r="AU6" s="155" t="s">
        <v>74</v>
      </c>
      <c r="AV6" s="156"/>
      <c r="AW6" s="156"/>
      <c r="AX6" s="156"/>
      <c r="AY6" s="156"/>
      <c r="AZ6" s="157"/>
      <c r="BA6" s="155" t="s">
        <v>75</v>
      </c>
      <c r="BB6" s="156"/>
      <c r="BC6" s="156"/>
      <c r="BD6" s="156"/>
      <c r="BE6" s="156"/>
      <c r="BF6" s="157"/>
      <c r="BG6" s="70"/>
      <c r="BH6" s="70"/>
      <c r="BI6" s="70"/>
      <c r="BJ6" s="70"/>
      <c r="BK6" s="70"/>
      <c r="BL6" s="71"/>
    </row>
    <row r="7" spans="1:68" ht="25.5" x14ac:dyDescent="0.2">
      <c r="A7" s="72"/>
      <c r="B7" s="153"/>
      <c r="C7" s="136"/>
      <c r="D7" s="137"/>
      <c r="E7" s="73" t="s">
        <v>9</v>
      </c>
      <c r="F7" s="38" t="s">
        <v>15</v>
      </c>
      <c r="G7" s="38" t="s">
        <v>16</v>
      </c>
      <c r="H7" s="38" t="s">
        <v>17</v>
      </c>
      <c r="I7" s="38" t="s">
        <v>18</v>
      </c>
      <c r="J7" s="74" t="s">
        <v>19</v>
      </c>
      <c r="K7" s="73" t="s">
        <v>9</v>
      </c>
      <c r="L7" s="38" t="s">
        <v>15</v>
      </c>
      <c r="M7" s="38" t="s">
        <v>16</v>
      </c>
      <c r="N7" s="38" t="s">
        <v>17</v>
      </c>
      <c r="O7" s="38" t="s">
        <v>18</v>
      </c>
      <c r="P7" s="74" t="s">
        <v>19</v>
      </c>
      <c r="Q7" s="73" t="s">
        <v>9</v>
      </c>
      <c r="R7" s="38" t="s">
        <v>15</v>
      </c>
      <c r="S7" s="38" t="s">
        <v>16</v>
      </c>
      <c r="T7" s="38" t="s">
        <v>17</v>
      </c>
      <c r="U7" s="38" t="s">
        <v>18</v>
      </c>
      <c r="V7" s="74" t="s">
        <v>19</v>
      </c>
      <c r="W7" s="73" t="s">
        <v>9</v>
      </c>
      <c r="X7" s="38" t="s">
        <v>15</v>
      </c>
      <c r="Y7" s="38" t="s">
        <v>16</v>
      </c>
      <c r="Z7" s="38" t="s">
        <v>17</v>
      </c>
      <c r="AA7" s="38" t="s">
        <v>18</v>
      </c>
      <c r="AB7" s="74" t="s">
        <v>19</v>
      </c>
      <c r="AC7" s="73" t="s">
        <v>9</v>
      </c>
      <c r="AD7" s="38" t="s">
        <v>15</v>
      </c>
      <c r="AE7" s="38" t="s">
        <v>16</v>
      </c>
      <c r="AF7" s="38" t="s">
        <v>17</v>
      </c>
      <c r="AG7" s="38" t="s">
        <v>18</v>
      </c>
      <c r="AH7" s="74" t="s">
        <v>19</v>
      </c>
      <c r="AI7" s="73" t="s">
        <v>9</v>
      </c>
      <c r="AJ7" s="38" t="s">
        <v>15</v>
      </c>
      <c r="AK7" s="38" t="s">
        <v>16</v>
      </c>
      <c r="AL7" s="38" t="s">
        <v>17</v>
      </c>
      <c r="AM7" s="38" t="s">
        <v>18</v>
      </c>
      <c r="AN7" s="74" t="s">
        <v>19</v>
      </c>
      <c r="AO7" s="73" t="s">
        <v>9</v>
      </c>
      <c r="AP7" s="38" t="s">
        <v>15</v>
      </c>
      <c r="AQ7" s="38" t="s">
        <v>16</v>
      </c>
      <c r="AR7" s="38" t="s">
        <v>17</v>
      </c>
      <c r="AS7" s="38" t="s">
        <v>18</v>
      </c>
      <c r="AT7" s="74" t="s">
        <v>19</v>
      </c>
      <c r="AU7" s="73" t="s">
        <v>9</v>
      </c>
      <c r="AV7" s="38" t="s">
        <v>15</v>
      </c>
      <c r="AW7" s="38" t="s">
        <v>16</v>
      </c>
      <c r="AX7" s="38" t="s">
        <v>17</v>
      </c>
      <c r="AY7" s="38" t="s">
        <v>18</v>
      </c>
      <c r="AZ7" s="74" t="s">
        <v>19</v>
      </c>
      <c r="BA7" s="73" t="s">
        <v>9</v>
      </c>
      <c r="BB7" s="38" t="s">
        <v>15</v>
      </c>
      <c r="BC7" s="38" t="s">
        <v>16</v>
      </c>
      <c r="BD7" s="38" t="s">
        <v>17</v>
      </c>
      <c r="BE7" s="38" t="s">
        <v>18</v>
      </c>
      <c r="BF7" s="75" t="s">
        <v>19</v>
      </c>
      <c r="BG7" s="70"/>
      <c r="BH7" s="70"/>
      <c r="BI7" s="70"/>
      <c r="BJ7" s="70"/>
      <c r="BK7" s="70"/>
      <c r="BL7" s="71"/>
    </row>
    <row r="8" spans="1:68" ht="13.5" thickBot="1" x14ac:dyDescent="0.25">
      <c r="A8" s="76"/>
      <c r="B8" s="154"/>
      <c r="C8" s="139"/>
      <c r="D8" s="140"/>
      <c r="E8" s="31" t="s">
        <v>20</v>
      </c>
      <c r="F8" s="48" t="s">
        <v>21</v>
      </c>
      <c r="G8" s="48" t="s">
        <v>22</v>
      </c>
      <c r="H8" s="48" t="s">
        <v>23</v>
      </c>
      <c r="I8" s="48" t="s">
        <v>24</v>
      </c>
      <c r="J8" s="51" t="s">
        <v>25</v>
      </c>
      <c r="K8" s="31" t="s">
        <v>26</v>
      </c>
      <c r="L8" s="48" t="s">
        <v>27</v>
      </c>
      <c r="M8" s="48" t="s">
        <v>28</v>
      </c>
      <c r="N8" s="48" t="s">
        <v>29</v>
      </c>
      <c r="O8" s="48" t="s">
        <v>30</v>
      </c>
      <c r="P8" s="51" t="s">
        <v>31</v>
      </c>
      <c r="Q8" s="31" t="s">
        <v>32</v>
      </c>
      <c r="R8" s="48" t="s">
        <v>33</v>
      </c>
      <c r="S8" s="48" t="s">
        <v>34</v>
      </c>
      <c r="T8" s="48" t="s">
        <v>35</v>
      </c>
      <c r="U8" s="48" t="s">
        <v>36</v>
      </c>
      <c r="V8" s="51" t="s">
        <v>37</v>
      </c>
      <c r="W8" s="31" t="s">
        <v>38</v>
      </c>
      <c r="X8" s="48" t="s">
        <v>39</v>
      </c>
      <c r="Y8" s="48" t="s">
        <v>40</v>
      </c>
      <c r="Z8" s="48" t="s">
        <v>41</v>
      </c>
      <c r="AA8" s="48" t="s">
        <v>42</v>
      </c>
      <c r="AB8" s="51" t="s">
        <v>43</v>
      </c>
      <c r="AC8" s="31" t="s">
        <v>44</v>
      </c>
      <c r="AD8" s="48" t="s">
        <v>45</v>
      </c>
      <c r="AE8" s="48" t="s">
        <v>46</v>
      </c>
      <c r="AF8" s="48" t="s">
        <v>47</v>
      </c>
      <c r="AG8" s="48" t="s">
        <v>48</v>
      </c>
      <c r="AH8" s="51" t="s">
        <v>49</v>
      </c>
      <c r="AI8" s="31" t="s">
        <v>76</v>
      </c>
      <c r="AJ8" s="48" t="s">
        <v>77</v>
      </c>
      <c r="AK8" s="48" t="s">
        <v>78</v>
      </c>
      <c r="AL8" s="48" t="s">
        <v>79</v>
      </c>
      <c r="AM8" s="48" t="s">
        <v>80</v>
      </c>
      <c r="AN8" s="51" t="s">
        <v>81</v>
      </c>
      <c r="AO8" s="31" t="s">
        <v>82</v>
      </c>
      <c r="AP8" s="48" t="s">
        <v>83</v>
      </c>
      <c r="AQ8" s="48" t="s">
        <v>84</v>
      </c>
      <c r="AR8" s="48" t="s">
        <v>85</v>
      </c>
      <c r="AS8" s="48" t="s">
        <v>86</v>
      </c>
      <c r="AT8" s="51" t="s">
        <v>87</v>
      </c>
      <c r="AU8" s="31" t="s">
        <v>88</v>
      </c>
      <c r="AV8" s="48" t="s">
        <v>89</v>
      </c>
      <c r="AW8" s="48" t="s">
        <v>90</v>
      </c>
      <c r="AX8" s="48" t="s">
        <v>91</v>
      </c>
      <c r="AY8" s="48" t="s">
        <v>92</v>
      </c>
      <c r="AZ8" s="51" t="s">
        <v>93</v>
      </c>
      <c r="BA8" s="31" t="s">
        <v>94</v>
      </c>
      <c r="BB8" s="48" t="s">
        <v>95</v>
      </c>
      <c r="BC8" s="48" t="s">
        <v>96</v>
      </c>
      <c r="BD8" s="48" t="s">
        <v>97</v>
      </c>
      <c r="BE8" s="48" t="s">
        <v>98</v>
      </c>
      <c r="BF8" s="51" t="s">
        <v>99</v>
      </c>
      <c r="BG8" s="77"/>
      <c r="BH8" s="77"/>
      <c r="BI8" s="77"/>
      <c r="BJ8" s="77"/>
      <c r="BK8" s="77"/>
      <c r="BL8" s="77"/>
      <c r="BM8" s="77"/>
      <c r="BN8" s="77"/>
      <c r="BO8" s="77"/>
      <c r="BP8" s="77"/>
    </row>
    <row r="9" spans="1:68" x14ac:dyDescent="0.2">
      <c r="A9" s="76" t="s">
        <v>50</v>
      </c>
      <c r="B9" s="14" t="s">
        <v>51</v>
      </c>
      <c r="C9" s="20"/>
      <c r="D9" s="26"/>
      <c r="E9" s="32"/>
      <c r="F9" s="46"/>
      <c r="G9" s="46"/>
      <c r="H9" s="46"/>
      <c r="I9" s="46"/>
      <c r="J9" s="52"/>
      <c r="K9" s="32"/>
      <c r="L9" s="46"/>
      <c r="M9" s="46"/>
      <c r="N9" s="46"/>
      <c r="O9" s="46"/>
      <c r="P9" s="52"/>
      <c r="Q9" s="32"/>
      <c r="R9" s="46"/>
      <c r="S9" s="46"/>
      <c r="T9" s="46"/>
      <c r="U9" s="46"/>
      <c r="V9" s="78"/>
      <c r="W9" s="32"/>
      <c r="X9" s="46"/>
      <c r="Y9" s="46"/>
      <c r="Z9" s="46"/>
      <c r="AA9" s="46"/>
      <c r="AB9" s="52"/>
      <c r="AC9" s="32"/>
      <c r="AD9" s="46"/>
      <c r="AE9" s="46"/>
      <c r="AF9" s="46"/>
      <c r="AG9" s="46"/>
      <c r="AH9" s="52"/>
      <c r="AI9" s="32"/>
      <c r="AJ9" s="46"/>
      <c r="AK9" s="46"/>
      <c r="AL9" s="46"/>
      <c r="AM9" s="46"/>
      <c r="AN9" s="78"/>
      <c r="AO9" s="32"/>
      <c r="AP9" s="46"/>
      <c r="AQ9" s="46"/>
      <c r="AR9" s="46"/>
      <c r="AS9" s="46"/>
      <c r="AT9" s="52"/>
      <c r="AU9" s="32"/>
      <c r="AV9" s="46"/>
      <c r="AW9" s="46"/>
      <c r="AX9" s="46"/>
      <c r="AY9" s="46"/>
      <c r="AZ9" s="52"/>
      <c r="BA9" s="32"/>
      <c r="BB9" s="46"/>
      <c r="BC9" s="46"/>
      <c r="BD9" s="46"/>
      <c r="BE9" s="46"/>
      <c r="BF9" s="52"/>
      <c r="BG9" s="49"/>
      <c r="BH9" s="49"/>
      <c r="BI9" s="49"/>
      <c r="BJ9" s="49"/>
      <c r="BK9" s="49"/>
      <c r="BL9" s="71"/>
    </row>
    <row r="10" spans="1:68" x14ac:dyDescent="0.2">
      <c r="A10" s="7">
        <v>3</v>
      </c>
      <c r="B10" s="15" t="s">
        <v>52</v>
      </c>
      <c r="C10" s="21"/>
      <c r="D10" s="27"/>
      <c r="E10" s="33">
        <v>0.8503955510299992</v>
      </c>
      <c r="F10" s="41">
        <v>0.54789692175139026</v>
      </c>
      <c r="G10" s="41">
        <v>0.19558236077387015</v>
      </c>
      <c r="H10" s="41">
        <v>7.4332262865199339E-2</v>
      </c>
      <c r="I10" s="41">
        <v>1.6840291376204276E-2</v>
      </c>
      <c r="J10" s="41">
        <v>1.5743714263335162E-2</v>
      </c>
      <c r="K10" s="33">
        <v>0.59523809523809512</v>
      </c>
      <c r="L10" s="41">
        <v>0.16666666666666666</v>
      </c>
      <c r="M10" s="41">
        <v>0.16666666666666666</v>
      </c>
      <c r="N10" s="41">
        <v>0.11904761904761904</v>
      </c>
      <c r="O10" s="41">
        <v>7.1428571428571425E-2</v>
      </c>
      <c r="P10" s="41">
        <v>7.1428571428571425E-2</v>
      </c>
      <c r="Q10" s="33">
        <v>0.72192513368983957</v>
      </c>
      <c r="R10" s="41">
        <v>0.11229946524064172</v>
      </c>
      <c r="S10" s="41">
        <v>0.38502673796791442</v>
      </c>
      <c r="T10" s="41">
        <v>0.19251336898395721</v>
      </c>
      <c r="U10" s="41">
        <v>2.1390374331550801E-2</v>
      </c>
      <c r="V10" s="41">
        <v>1.06951871657754E-2</v>
      </c>
      <c r="W10" s="33">
        <v>0.64601769911504425</v>
      </c>
      <c r="X10" s="41">
        <v>0.25</v>
      </c>
      <c r="Y10" s="41">
        <v>0.20132743362831859</v>
      </c>
      <c r="Z10" s="41">
        <v>0.13938053097345132</v>
      </c>
      <c r="AA10" s="41">
        <v>4.2035398230088498E-2</v>
      </c>
      <c r="AB10" s="41">
        <v>1.3274336283185841E-2</v>
      </c>
      <c r="AC10" s="33">
        <v>0</v>
      </c>
      <c r="AD10" s="41">
        <v>0</v>
      </c>
      <c r="AE10" s="41">
        <v>0</v>
      </c>
      <c r="AF10" s="41">
        <v>0</v>
      </c>
      <c r="AG10" s="41">
        <v>0</v>
      </c>
      <c r="AH10" s="41">
        <v>0</v>
      </c>
      <c r="AI10" s="33">
        <v>0.59363957597173145</v>
      </c>
      <c r="AJ10" s="41">
        <v>7.0671378091872791E-3</v>
      </c>
      <c r="AK10" s="41">
        <v>7.5971731448763249E-2</v>
      </c>
      <c r="AL10" s="41">
        <v>0.19787985865724381</v>
      </c>
      <c r="AM10" s="41">
        <v>0.14134275618374559</v>
      </c>
      <c r="AN10" s="41">
        <v>0.17137809187279152</v>
      </c>
      <c r="AO10" s="33">
        <v>0.77598828696925337</v>
      </c>
      <c r="AP10" s="41">
        <v>0.27306002928257689</v>
      </c>
      <c r="AQ10" s="41">
        <v>0.28550512445095166</v>
      </c>
      <c r="AR10" s="41">
        <v>0.13177159590043924</v>
      </c>
      <c r="AS10" s="41">
        <v>3.9043435822352368E-2</v>
      </c>
      <c r="AT10" s="41">
        <v>4.6608101512933139E-2</v>
      </c>
      <c r="AU10" s="33">
        <v>0.8529411764705882</v>
      </c>
      <c r="AV10" s="41">
        <v>0.43014705882352944</v>
      </c>
      <c r="AW10" s="41">
        <v>0.27205882352941174</v>
      </c>
      <c r="AX10" s="41">
        <v>9.9264705882352935E-2</v>
      </c>
      <c r="AY10" s="41">
        <v>2.5735294117647058E-2</v>
      </c>
      <c r="AZ10" s="41">
        <v>2.5735294117647058E-2</v>
      </c>
      <c r="BA10" s="33">
        <v>0.40661938534278963</v>
      </c>
      <c r="BB10" s="41">
        <v>0.19148936170212766</v>
      </c>
      <c r="BC10" s="41">
        <v>0.12529550827423167</v>
      </c>
      <c r="BD10" s="41">
        <v>4.9645390070921988E-2</v>
      </c>
      <c r="BE10" s="41">
        <v>2.6004728132387706E-2</v>
      </c>
      <c r="BF10" s="67">
        <v>1.4184397163120567E-2</v>
      </c>
    </row>
    <row r="11" spans="1:68" x14ac:dyDescent="0.2">
      <c r="A11" s="7">
        <v>4</v>
      </c>
      <c r="B11" s="15" t="s">
        <v>53</v>
      </c>
      <c r="C11" s="21"/>
      <c r="D11" s="27"/>
      <c r="E11" s="33">
        <v>0.10597634526513668</v>
      </c>
      <c r="F11" s="41">
        <v>8.694289966319417E-2</v>
      </c>
      <c r="G11" s="41">
        <v>1.2453982924727814E-2</v>
      </c>
      <c r="H11" s="41">
        <v>4.3079815148429545E-3</v>
      </c>
      <c r="I11" s="41">
        <v>1.0965771128691156E-3</v>
      </c>
      <c r="J11" s="41">
        <v>1.1749040495026241E-3</v>
      </c>
      <c r="K11" s="33">
        <v>0.26190476190476186</v>
      </c>
      <c r="L11" s="41">
        <v>0.16666666666666666</v>
      </c>
      <c r="M11" s="41">
        <v>2.3809523809523808E-2</v>
      </c>
      <c r="N11" s="41">
        <v>4.7619047619047616E-2</v>
      </c>
      <c r="O11" s="41">
        <v>0</v>
      </c>
      <c r="P11" s="41">
        <v>2.3809523809523808E-2</v>
      </c>
      <c r="Q11" s="33">
        <v>0.23529411764705879</v>
      </c>
      <c r="R11" s="41">
        <v>0.10160427807486631</v>
      </c>
      <c r="S11" s="41">
        <v>9.0909090909090912E-2</v>
      </c>
      <c r="T11" s="41">
        <v>3.7433155080213901E-2</v>
      </c>
      <c r="U11" s="41">
        <v>5.3475935828877002E-3</v>
      </c>
      <c r="V11" s="41">
        <v>0</v>
      </c>
      <c r="W11" s="33">
        <v>0.3207964601769912</v>
      </c>
      <c r="X11" s="41">
        <v>0.23893805309734514</v>
      </c>
      <c r="Y11" s="41">
        <v>3.0973451327433628E-2</v>
      </c>
      <c r="Z11" s="41">
        <v>3.5398230088495575E-2</v>
      </c>
      <c r="AA11" s="41">
        <v>1.1061946902654867E-2</v>
      </c>
      <c r="AB11" s="41">
        <v>4.4247787610619468E-3</v>
      </c>
      <c r="AC11" s="33">
        <v>0</v>
      </c>
      <c r="AD11" s="41">
        <v>0</v>
      </c>
      <c r="AE11" s="41">
        <v>0</v>
      </c>
      <c r="AF11" s="41">
        <v>0</v>
      </c>
      <c r="AG11" s="41">
        <v>0</v>
      </c>
      <c r="AH11" s="41">
        <v>0</v>
      </c>
      <c r="AI11" s="33">
        <v>0.18197879858657245</v>
      </c>
      <c r="AJ11" s="41">
        <v>5.1236749116607777E-2</v>
      </c>
      <c r="AK11" s="41">
        <v>3.5335689045936397E-2</v>
      </c>
      <c r="AL11" s="41">
        <v>5.1236749116607777E-2</v>
      </c>
      <c r="AM11" s="41">
        <v>1.0600706713780919E-2</v>
      </c>
      <c r="AN11" s="41">
        <v>3.3568904593639579E-2</v>
      </c>
      <c r="AO11" s="33">
        <v>0.17398731088335775</v>
      </c>
      <c r="AP11" s="41">
        <v>9.9316739873108836E-2</v>
      </c>
      <c r="AQ11" s="41">
        <v>3.9775500244021475E-2</v>
      </c>
      <c r="AR11" s="41">
        <v>1.6837481698389459E-2</v>
      </c>
      <c r="AS11" s="41">
        <v>7.320644216691069E-3</v>
      </c>
      <c r="AT11" s="41">
        <v>1.0736944851146901E-2</v>
      </c>
      <c r="AU11" s="33">
        <v>9.1911764705882359E-2</v>
      </c>
      <c r="AV11" s="41">
        <v>4.779411764705882E-2</v>
      </c>
      <c r="AW11" s="41">
        <v>1.1029411764705883E-2</v>
      </c>
      <c r="AX11" s="41">
        <v>1.1029411764705883E-2</v>
      </c>
      <c r="AY11" s="41">
        <v>1.4705882352941176E-2</v>
      </c>
      <c r="AZ11" s="41">
        <v>7.3529411764705881E-3</v>
      </c>
      <c r="BA11" s="33">
        <v>0.41843971631205679</v>
      </c>
      <c r="BB11" s="41">
        <v>0.32151300236406621</v>
      </c>
      <c r="BC11" s="41">
        <v>6.6193853427895979E-2</v>
      </c>
      <c r="BD11" s="41">
        <v>1.6548463356973995E-2</v>
      </c>
      <c r="BE11" s="41">
        <v>9.4562647754137114E-3</v>
      </c>
      <c r="BF11" s="67">
        <v>4.7281323877068557E-3</v>
      </c>
    </row>
    <row r="12" spans="1:68" x14ac:dyDescent="0.2">
      <c r="A12" s="7">
        <v>5</v>
      </c>
      <c r="B12" s="16" t="s">
        <v>54</v>
      </c>
      <c r="C12" s="22"/>
      <c r="D12" s="22"/>
      <c r="E12" s="33">
        <v>7.5193859168167934E-3</v>
      </c>
      <c r="F12" s="41">
        <v>2.2714811623717394E-3</v>
      </c>
      <c r="G12" s="41">
        <v>1.7231926059371818E-3</v>
      </c>
      <c r="H12" s="41">
        <v>1.8015195425706901E-3</v>
      </c>
      <c r="I12" s="41">
        <v>7.8326936633508267E-4</v>
      </c>
      <c r="J12" s="41">
        <v>9.3992323960209918E-4</v>
      </c>
      <c r="K12" s="33">
        <v>7.1428571428571425E-2</v>
      </c>
      <c r="L12" s="41">
        <v>7.1428571428571425E-2</v>
      </c>
      <c r="M12" s="41">
        <v>0</v>
      </c>
      <c r="N12" s="41">
        <v>0</v>
      </c>
      <c r="O12" s="41">
        <v>0</v>
      </c>
      <c r="P12" s="41">
        <v>0</v>
      </c>
      <c r="Q12" s="33">
        <v>0</v>
      </c>
      <c r="R12" s="41">
        <v>0</v>
      </c>
      <c r="S12" s="41">
        <v>0</v>
      </c>
      <c r="T12" s="41">
        <v>0</v>
      </c>
      <c r="U12" s="41">
        <v>0</v>
      </c>
      <c r="V12" s="41">
        <v>0</v>
      </c>
      <c r="W12" s="33">
        <v>0</v>
      </c>
      <c r="X12" s="41">
        <v>0</v>
      </c>
      <c r="Y12" s="41">
        <v>0</v>
      </c>
      <c r="Z12" s="41">
        <v>0</v>
      </c>
      <c r="AA12" s="41">
        <v>0</v>
      </c>
      <c r="AB12" s="41">
        <v>0</v>
      </c>
      <c r="AC12" s="33">
        <v>0</v>
      </c>
      <c r="AD12" s="41">
        <v>0</v>
      </c>
      <c r="AE12" s="41">
        <v>0</v>
      </c>
      <c r="AF12" s="41">
        <v>0</v>
      </c>
      <c r="AG12" s="41">
        <v>0</v>
      </c>
      <c r="AH12" s="41">
        <v>0</v>
      </c>
      <c r="AI12" s="33">
        <v>6.5371024734982339E-2</v>
      </c>
      <c r="AJ12" s="41">
        <v>0</v>
      </c>
      <c r="AK12" s="41">
        <v>3.5335689045936395E-3</v>
      </c>
      <c r="AL12" s="41">
        <v>5.3003533568904597E-3</v>
      </c>
      <c r="AM12" s="41">
        <v>1.7667844522968198E-3</v>
      </c>
      <c r="AN12" s="41">
        <v>5.4770318021201414E-2</v>
      </c>
      <c r="AO12" s="33">
        <v>1.0736944851146901E-2</v>
      </c>
      <c r="AP12" s="41">
        <v>2.1961932650073207E-3</v>
      </c>
      <c r="AQ12" s="41">
        <v>1.7081503172279161E-3</v>
      </c>
      <c r="AR12" s="41">
        <v>2.9282576866764276E-3</v>
      </c>
      <c r="AS12" s="41">
        <v>1.2201073694485115E-3</v>
      </c>
      <c r="AT12" s="41">
        <v>2.6842362127867253E-3</v>
      </c>
      <c r="AU12" s="33">
        <v>3.6764705882352941E-3</v>
      </c>
      <c r="AV12" s="41">
        <v>0</v>
      </c>
      <c r="AW12" s="41">
        <v>0</v>
      </c>
      <c r="AX12" s="41">
        <v>0</v>
      </c>
      <c r="AY12" s="41">
        <v>3.6764705882352941E-3</v>
      </c>
      <c r="AZ12" s="41">
        <v>0</v>
      </c>
      <c r="BA12" s="33">
        <v>1.1820330969267139E-2</v>
      </c>
      <c r="BB12" s="41">
        <v>7.0921985815602835E-3</v>
      </c>
      <c r="BC12" s="41">
        <v>2.3640661938534278E-3</v>
      </c>
      <c r="BD12" s="41">
        <v>0</v>
      </c>
      <c r="BE12" s="41">
        <v>2.3640661938534278E-3</v>
      </c>
      <c r="BF12" s="67">
        <v>0</v>
      </c>
    </row>
    <row r="13" spans="1:68" x14ac:dyDescent="0.2">
      <c r="A13" s="7">
        <v>6</v>
      </c>
      <c r="B13" s="16" t="s">
        <v>55</v>
      </c>
      <c r="C13" s="22"/>
      <c r="D13" s="22"/>
      <c r="E13" s="33">
        <v>3.6108717788047313E-2</v>
      </c>
      <c r="F13" s="41">
        <v>1.9581734158377064E-3</v>
      </c>
      <c r="G13" s="41">
        <v>7.0494242970157441E-4</v>
      </c>
      <c r="H13" s="41">
        <v>6.2661549306806616E-4</v>
      </c>
      <c r="I13" s="41">
        <v>1.3315579227696406E-3</v>
      </c>
      <c r="J13" s="41">
        <v>3.1487428526670323E-2</v>
      </c>
      <c r="K13" s="33">
        <v>7.1428571428571425E-2</v>
      </c>
      <c r="L13" s="41">
        <v>0</v>
      </c>
      <c r="M13" s="41">
        <v>0</v>
      </c>
      <c r="N13" s="41">
        <v>0</v>
      </c>
      <c r="O13" s="41">
        <v>0</v>
      </c>
      <c r="P13" s="41">
        <v>7.1428571428571425E-2</v>
      </c>
      <c r="Q13" s="33">
        <v>4.2780748663101602E-2</v>
      </c>
      <c r="R13" s="41">
        <v>0</v>
      </c>
      <c r="S13" s="41">
        <v>0</v>
      </c>
      <c r="T13" s="41">
        <v>0</v>
      </c>
      <c r="U13" s="41">
        <v>3.7433155080213901E-2</v>
      </c>
      <c r="V13" s="41">
        <v>5.3475935828877002E-3</v>
      </c>
      <c r="W13" s="33">
        <v>3.3185840707964598E-2</v>
      </c>
      <c r="X13" s="41">
        <v>0</v>
      </c>
      <c r="Y13" s="41">
        <v>0</v>
      </c>
      <c r="Z13" s="41">
        <v>0</v>
      </c>
      <c r="AA13" s="41">
        <v>1.9911504424778761E-2</v>
      </c>
      <c r="AB13" s="41">
        <v>1.3274336283185841E-2</v>
      </c>
      <c r="AC13" s="33">
        <v>0</v>
      </c>
      <c r="AD13" s="41">
        <v>0</v>
      </c>
      <c r="AE13" s="41">
        <v>0</v>
      </c>
      <c r="AF13" s="41">
        <v>0</v>
      </c>
      <c r="AG13" s="41">
        <v>0</v>
      </c>
      <c r="AH13" s="41">
        <v>0</v>
      </c>
      <c r="AI13" s="33">
        <v>0.15901060070671377</v>
      </c>
      <c r="AJ13" s="41">
        <v>0</v>
      </c>
      <c r="AK13" s="41">
        <v>0</v>
      </c>
      <c r="AL13" s="41">
        <v>0</v>
      </c>
      <c r="AM13" s="41">
        <v>0.10954063604240283</v>
      </c>
      <c r="AN13" s="41">
        <v>4.9469964664310952E-2</v>
      </c>
      <c r="AO13" s="33">
        <v>3.928745729624207E-2</v>
      </c>
      <c r="AP13" s="41">
        <v>1.2201073694485115E-3</v>
      </c>
      <c r="AQ13" s="41">
        <v>1.9521717911176184E-3</v>
      </c>
      <c r="AR13" s="41">
        <v>1.2201073694485115E-3</v>
      </c>
      <c r="AS13" s="41">
        <v>7.320644216691069E-4</v>
      </c>
      <c r="AT13" s="41">
        <v>3.4163006344558322E-2</v>
      </c>
      <c r="AU13" s="33">
        <v>5.1470588235294115E-2</v>
      </c>
      <c r="AV13" s="41">
        <v>0</v>
      </c>
      <c r="AW13" s="41">
        <v>0</v>
      </c>
      <c r="AX13" s="41">
        <v>3.6764705882352941E-3</v>
      </c>
      <c r="AY13" s="41">
        <v>0</v>
      </c>
      <c r="AZ13" s="41">
        <v>4.779411764705882E-2</v>
      </c>
      <c r="BA13" s="33">
        <v>0.16312056737588651</v>
      </c>
      <c r="BB13" s="41">
        <v>1.1820330969267139E-2</v>
      </c>
      <c r="BC13" s="41">
        <v>1.1820330969267139E-2</v>
      </c>
      <c r="BD13" s="41">
        <v>0</v>
      </c>
      <c r="BE13" s="41">
        <v>1.4184397163120567E-2</v>
      </c>
      <c r="BF13" s="67">
        <v>0.12529550827423167</v>
      </c>
    </row>
    <row r="14" spans="1:68" x14ac:dyDescent="0.2">
      <c r="A14" s="7">
        <v>7</v>
      </c>
      <c r="B14" s="16" t="s">
        <v>56</v>
      </c>
      <c r="C14" s="22"/>
      <c r="D14" s="22"/>
      <c r="E14" s="33">
        <v>1</v>
      </c>
      <c r="F14" s="58">
        <v>0.63906947599279385</v>
      </c>
      <c r="G14" s="58">
        <v>0.21046447873423671</v>
      </c>
      <c r="H14" s="58">
        <v>8.1068379415681041E-2</v>
      </c>
      <c r="I14" s="58">
        <v>2.0051695778178114E-2</v>
      </c>
      <c r="J14" s="54">
        <v>4.9345970079110207E-2</v>
      </c>
      <c r="K14" s="33">
        <v>0.99999999999999978</v>
      </c>
      <c r="L14" s="58">
        <v>0.40476190476190477</v>
      </c>
      <c r="M14" s="58">
        <v>0.19047619047619047</v>
      </c>
      <c r="N14" s="58">
        <v>0.16666666666666666</v>
      </c>
      <c r="O14" s="58">
        <v>7.1428571428571425E-2</v>
      </c>
      <c r="P14" s="54">
        <v>0.16666666666666666</v>
      </c>
      <c r="Q14" s="33">
        <v>0.99999999999999989</v>
      </c>
      <c r="R14" s="58">
        <v>0.21390374331550804</v>
      </c>
      <c r="S14" s="58">
        <v>0.47593582887700536</v>
      </c>
      <c r="T14" s="58">
        <v>0.2299465240641711</v>
      </c>
      <c r="U14" s="58">
        <v>6.4171122994652399E-2</v>
      </c>
      <c r="V14" s="54">
        <v>1.60427807486631E-2</v>
      </c>
      <c r="W14" s="33">
        <v>1</v>
      </c>
      <c r="X14" s="58">
        <v>0.48893805309734517</v>
      </c>
      <c r="Y14" s="58">
        <v>0.23230088495575221</v>
      </c>
      <c r="Z14" s="58">
        <v>0.1747787610619469</v>
      </c>
      <c r="AA14" s="58">
        <v>7.3008849557522126E-2</v>
      </c>
      <c r="AB14" s="54">
        <v>3.0973451327433628E-2</v>
      </c>
      <c r="AC14" s="33">
        <v>0</v>
      </c>
      <c r="AD14" s="58">
        <v>0</v>
      </c>
      <c r="AE14" s="58">
        <v>0</v>
      </c>
      <c r="AF14" s="58">
        <v>0</v>
      </c>
      <c r="AG14" s="58">
        <v>0</v>
      </c>
      <c r="AH14" s="54">
        <v>0</v>
      </c>
      <c r="AI14" s="33">
        <v>1</v>
      </c>
      <c r="AJ14" s="58">
        <v>5.8303886925795058E-2</v>
      </c>
      <c r="AK14" s="58">
        <v>0.11484098939929328</v>
      </c>
      <c r="AL14" s="58">
        <v>0.25441696113074203</v>
      </c>
      <c r="AM14" s="58">
        <v>0.26325088339222613</v>
      </c>
      <c r="AN14" s="54">
        <v>0.30918727915194349</v>
      </c>
      <c r="AO14" s="33">
        <v>1</v>
      </c>
      <c r="AP14" s="58">
        <v>0.37579306979014154</v>
      </c>
      <c r="AQ14" s="58">
        <v>0.3289409468033187</v>
      </c>
      <c r="AR14" s="58">
        <v>0.15275744265495361</v>
      </c>
      <c r="AS14" s="58">
        <v>4.8316251830161056E-2</v>
      </c>
      <c r="AT14" s="54">
        <v>9.4192288921425088E-2</v>
      </c>
      <c r="AU14" s="33">
        <v>1</v>
      </c>
      <c r="AV14" s="58">
        <v>0.47794117647058826</v>
      </c>
      <c r="AW14" s="58">
        <v>0.28308823529411764</v>
      </c>
      <c r="AX14" s="58">
        <v>0.11397058823529412</v>
      </c>
      <c r="AY14" s="58">
        <v>4.4117647058823525E-2</v>
      </c>
      <c r="AZ14" s="54">
        <v>8.0882352941176461E-2</v>
      </c>
      <c r="BA14" s="33">
        <v>1</v>
      </c>
      <c r="BB14" s="58">
        <v>0.53191489361702127</v>
      </c>
      <c r="BC14" s="58">
        <v>0.20567375886524822</v>
      </c>
      <c r="BD14" s="58">
        <v>6.6193853427895979E-2</v>
      </c>
      <c r="BE14" s="58">
        <v>5.2009456264775412E-2</v>
      </c>
      <c r="BF14" s="54">
        <v>0.14420803782505909</v>
      </c>
    </row>
    <row r="15" spans="1:68" x14ac:dyDescent="0.2">
      <c r="A15" s="8" t="s">
        <v>57</v>
      </c>
      <c r="B15" s="17" t="s">
        <v>58</v>
      </c>
      <c r="C15" s="23"/>
      <c r="D15" s="28"/>
      <c r="E15" s="79"/>
      <c r="F15" s="80"/>
      <c r="G15" s="80"/>
      <c r="H15" s="80"/>
      <c r="I15" s="80"/>
      <c r="J15" s="81"/>
      <c r="K15" s="79"/>
      <c r="L15" s="80"/>
      <c r="M15" s="80"/>
      <c r="N15" s="80"/>
      <c r="O15" s="80"/>
      <c r="P15" s="81"/>
      <c r="Q15" s="79"/>
      <c r="R15" s="80"/>
      <c r="S15" s="80"/>
      <c r="T15" s="80"/>
      <c r="U15" s="80"/>
      <c r="V15" s="81"/>
      <c r="W15" s="79"/>
      <c r="X15" s="80"/>
      <c r="Y15" s="80"/>
      <c r="Z15" s="80"/>
      <c r="AA15" s="80"/>
      <c r="AB15" s="81"/>
      <c r="AC15" s="79"/>
      <c r="AD15" s="80"/>
      <c r="AE15" s="80"/>
      <c r="AF15" s="80"/>
      <c r="AG15" s="80"/>
      <c r="AH15" s="81"/>
      <c r="AI15" s="79"/>
      <c r="AJ15" s="80"/>
      <c r="AK15" s="80"/>
      <c r="AL15" s="80"/>
      <c r="AM15" s="80"/>
      <c r="AN15" s="81"/>
      <c r="AO15" s="79"/>
      <c r="AP15" s="80"/>
      <c r="AQ15" s="80"/>
      <c r="AR15" s="80"/>
      <c r="AS15" s="80"/>
      <c r="AT15" s="81"/>
      <c r="AU15" s="79"/>
      <c r="AV15" s="80"/>
      <c r="AW15" s="80"/>
      <c r="AX15" s="80"/>
      <c r="AY15" s="80"/>
      <c r="AZ15" s="81"/>
      <c r="BA15" s="79"/>
      <c r="BB15" s="80"/>
      <c r="BC15" s="80"/>
      <c r="BD15" s="80"/>
      <c r="BE15" s="80"/>
      <c r="BF15" s="81"/>
      <c r="BG15" s="82"/>
      <c r="BH15" s="82"/>
      <c r="BI15" s="82"/>
      <c r="BJ15" s="82"/>
      <c r="BK15" s="82"/>
      <c r="BL15" s="71"/>
    </row>
    <row r="16" spans="1:68" x14ac:dyDescent="0.2">
      <c r="A16" s="7">
        <v>1</v>
      </c>
      <c r="B16" s="15" t="s">
        <v>59</v>
      </c>
      <c r="C16" s="21"/>
      <c r="D16" s="27"/>
      <c r="E16" s="33">
        <v>0</v>
      </c>
      <c r="F16" s="41">
        <v>0</v>
      </c>
      <c r="G16" s="41">
        <v>0</v>
      </c>
      <c r="H16" s="41">
        <v>0</v>
      </c>
      <c r="I16" s="41">
        <v>0</v>
      </c>
      <c r="J16" s="67">
        <v>0</v>
      </c>
      <c r="K16" s="33">
        <v>0</v>
      </c>
      <c r="L16" s="41">
        <v>0</v>
      </c>
      <c r="M16" s="41">
        <v>0</v>
      </c>
      <c r="N16" s="41">
        <v>0</v>
      </c>
      <c r="O16" s="41">
        <v>0</v>
      </c>
      <c r="P16" s="67">
        <v>0</v>
      </c>
      <c r="Q16" s="33">
        <v>0</v>
      </c>
      <c r="R16" s="41">
        <v>0</v>
      </c>
      <c r="S16" s="41">
        <v>0</v>
      </c>
      <c r="T16" s="41">
        <v>0</v>
      </c>
      <c r="U16" s="41">
        <v>0</v>
      </c>
      <c r="V16" s="53">
        <v>0</v>
      </c>
      <c r="W16" s="33">
        <v>0</v>
      </c>
      <c r="X16" s="41">
        <v>0</v>
      </c>
      <c r="Y16" s="41">
        <v>0</v>
      </c>
      <c r="Z16" s="41">
        <v>0</v>
      </c>
      <c r="AA16" s="41">
        <v>0</v>
      </c>
      <c r="AB16" s="41">
        <v>0</v>
      </c>
      <c r="AC16" s="33">
        <v>0</v>
      </c>
      <c r="AD16" s="41">
        <v>0</v>
      </c>
      <c r="AE16" s="41">
        <v>0</v>
      </c>
      <c r="AF16" s="41">
        <v>0</v>
      </c>
      <c r="AG16" s="41">
        <v>0</v>
      </c>
      <c r="AH16" s="67">
        <v>0</v>
      </c>
      <c r="AI16" s="33">
        <v>0</v>
      </c>
      <c r="AJ16" s="41">
        <v>0</v>
      </c>
      <c r="AK16" s="41">
        <v>0</v>
      </c>
      <c r="AL16" s="41">
        <v>0</v>
      </c>
      <c r="AM16" s="41">
        <v>0</v>
      </c>
      <c r="AN16" s="41">
        <v>0</v>
      </c>
      <c r="AO16" s="33">
        <v>0</v>
      </c>
      <c r="AP16" s="41">
        <v>0</v>
      </c>
      <c r="AQ16" s="41">
        <v>0</v>
      </c>
      <c r="AR16" s="41">
        <v>0</v>
      </c>
      <c r="AS16" s="41">
        <v>0</v>
      </c>
      <c r="AT16" s="41">
        <v>0</v>
      </c>
      <c r="AU16" s="33">
        <v>0</v>
      </c>
      <c r="AV16" s="41">
        <v>0</v>
      </c>
      <c r="AW16" s="41">
        <v>0</v>
      </c>
      <c r="AX16" s="41">
        <v>0</v>
      </c>
      <c r="AY16" s="41">
        <v>0</v>
      </c>
      <c r="AZ16" s="41">
        <v>0</v>
      </c>
      <c r="BA16" s="33">
        <v>0</v>
      </c>
      <c r="BB16" s="41">
        <v>0</v>
      </c>
      <c r="BC16" s="41">
        <v>0</v>
      </c>
      <c r="BD16" s="41">
        <v>0</v>
      </c>
      <c r="BE16" s="41">
        <v>0</v>
      </c>
      <c r="BF16" s="67">
        <v>0</v>
      </c>
      <c r="BG16" s="49"/>
      <c r="BH16" s="49"/>
      <c r="BI16" s="49"/>
      <c r="BJ16" s="49"/>
      <c r="BK16" s="49"/>
      <c r="BL16" s="71"/>
    </row>
    <row r="17" spans="1:64" x14ac:dyDescent="0.2">
      <c r="A17" s="7">
        <v>2</v>
      </c>
      <c r="B17" s="15" t="s">
        <v>53</v>
      </c>
      <c r="C17" s="21"/>
      <c r="D17" s="27"/>
      <c r="E17" s="33">
        <v>0</v>
      </c>
      <c r="F17" s="41">
        <v>0</v>
      </c>
      <c r="G17" s="41">
        <v>0</v>
      </c>
      <c r="H17" s="41">
        <v>0</v>
      </c>
      <c r="I17" s="41">
        <v>0</v>
      </c>
      <c r="J17" s="67">
        <v>0</v>
      </c>
      <c r="K17" s="33">
        <v>0</v>
      </c>
      <c r="L17" s="41">
        <v>0</v>
      </c>
      <c r="M17" s="41">
        <v>0</v>
      </c>
      <c r="N17" s="41">
        <v>0</v>
      </c>
      <c r="O17" s="41">
        <v>0</v>
      </c>
      <c r="P17" s="67">
        <v>0</v>
      </c>
      <c r="Q17" s="33">
        <v>0</v>
      </c>
      <c r="R17" s="41">
        <v>0</v>
      </c>
      <c r="S17" s="41">
        <v>0</v>
      </c>
      <c r="T17" s="41">
        <v>0</v>
      </c>
      <c r="U17" s="41">
        <v>0</v>
      </c>
      <c r="V17" s="53">
        <v>0</v>
      </c>
      <c r="W17" s="33">
        <v>0</v>
      </c>
      <c r="X17" s="41">
        <v>0</v>
      </c>
      <c r="Y17" s="41">
        <v>0</v>
      </c>
      <c r="Z17" s="41">
        <v>0</v>
      </c>
      <c r="AA17" s="41">
        <v>0</v>
      </c>
      <c r="AB17" s="41">
        <v>0</v>
      </c>
      <c r="AC17" s="33">
        <v>0</v>
      </c>
      <c r="AD17" s="41">
        <v>0</v>
      </c>
      <c r="AE17" s="41">
        <v>0</v>
      </c>
      <c r="AF17" s="41">
        <v>0</v>
      </c>
      <c r="AG17" s="41">
        <v>0</v>
      </c>
      <c r="AH17" s="67">
        <v>0</v>
      </c>
      <c r="AI17" s="33">
        <v>0</v>
      </c>
      <c r="AJ17" s="41">
        <v>0</v>
      </c>
      <c r="AK17" s="41">
        <v>0</v>
      </c>
      <c r="AL17" s="41">
        <v>0</v>
      </c>
      <c r="AM17" s="41">
        <v>0</v>
      </c>
      <c r="AN17" s="41">
        <v>0</v>
      </c>
      <c r="AO17" s="33">
        <v>0</v>
      </c>
      <c r="AP17" s="41">
        <v>0</v>
      </c>
      <c r="AQ17" s="41">
        <v>0</v>
      </c>
      <c r="AR17" s="41">
        <v>0</v>
      </c>
      <c r="AS17" s="41">
        <v>0</v>
      </c>
      <c r="AT17" s="41">
        <v>0</v>
      </c>
      <c r="AU17" s="33">
        <v>0</v>
      </c>
      <c r="AV17" s="41">
        <v>0</v>
      </c>
      <c r="AW17" s="41">
        <v>0</v>
      </c>
      <c r="AX17" s="41">
        <v>0</v>
      </c>
      <c r="AY17" s="41">
        <v>0</v>
      </c>
      <c r="AZ17" s="41">
        <v>0</v>
      </c>
      <c r="BA17" s="33">
        <v>0</v>
      </c>
      <c r="BB17" s="41">
        <v>0</v>
      </c>
      <c r="BC17" s="41">
        <v>0</v>
      </c>
      <c r="BD17" s="41">
        <v>0</v>
      </c>
      <c r="BE17" s="41">
        <v>0</v>
      </c>
      <c r="BF17" s="67">
        <v>0</v>
      </c>
      <c r="BG17" s="49"/>
      <c r="BH17" s="49"/>
      <c r="BI17" s="49"/>
      <c r="BJ17" s="49"/>
      <c r="BK17" s="49"/>
      <c r="BL17" s="71"/>
    </row>
    <row r="18" spans="1:64" x14ac:dyDescent="0.2">
      <c r="A18" s="7">
        <v>3</v>
      </c>
      <c r="B18" s="15" t="s">
        <v>60</v>
      </c>
      <c r="C18" s="21"/>
      <c r="D18" s="27"/>
      <c r="E18" s="33">
        <v>0</v>
      </c>
      <c r="F18" s="58">
        <v>0</v>
      </c>
      <c r="G18" s="58">
        <v>0</v>
      </c>
      <c r="H18" s="58">
        <v>0</v>
      </c>
      <c r="I18" s="58">
        <v>0</v>
      </c>
      <c r="J18" s="54">
        <v>0</v>
      </c>
      <c r="K18" s="33">
        <v>0</v>
      </c>
      <c r="L18" s="58">
        <v>0</v>
      </c>
      <c r="M18" s="58">
        <v>0</v>
      </c>
      <c r="N18" s="58">
        <v>0</v>
      </c>
      <c r="O18" s="58">
        <v>0</v>
      </c>
      <c r="P18" s="54">
        <v>0</v>
      </c>
      <c r="Q18" s="33">
        <v>0</v>
      </c>
      <c r="R18" s="58">
        <v>0</v>
      </c>
      <c r="S18" s="58">
        <v>0</v>
      </c>
      <c r="T18" s="58">
        <v>0</v>
      </c>
      <c r="U18" s="58">
        <v>0</v>
      </c>
      <c r="V18" s="54">
        <v>0</v>
      </c>
      <c r="W18" s="33">
        <v>0</v>
      </c>
      <c r="X18" s="58">
        <v>0</v>
      </c>
      <c r="Y18" s="58">
        <v>0</v>
      </c>
      <c r="Z18" s="58">
        <v>0</v>
      </c>
      <c r="AA18" s="58">
        <v>0</v>
      </c>
      <c r="AB18" s="54">
        <v>0</v>
      </c>
      <c r="AC18" s="33">
        <v>0</v>
      </c>
      <c r="AD18" s="58">
        <v>0</v>
      </c>
      <c r="AE18" s="58">
        <v>0</v>
      </c>
      <c r="AF18" s="58">
        <v>0</v>
      </c>
      <c r="AG18" s="58">
        <v>0</v>
      </c>
      <c r="AH18" s="54">
        <v>0</v>
      </c>
      <c r="AI18" s="33">
        <v>0</v>
      </c>
      <c r="AJ18" s="58">
        <v>0</v>
      </c>
      <c r="AK18" s="58">
        <v>0</v>
      </c>
      <c r="AL18" s="58">
        <v>0</v>
      </c>
      <c r="AM18" s="58">
        <v>0</v>
      </c>
      <c r="AN18" s="54">
        <v>0</v>
      </c>
      <c r="AO18" s="33">
        <v>0</v>
      </c>
      <c r="AP18" s="58">
        <v>0</v>
      </c>
      <c r="AQ18" s="58">
        <v>0</v>
      </c>
      <c r="AR18" s="58">
        <v>0</v>
      </c>
      <c r="AS18" s="58">
        <v>0</v>
      </c>
      <c r="AT18" s="54">
        <v>0</v>
      </c>
      <c r="AU18" s="33">
        <v>0</v>
      </c>
      <c r="AV18" s="58">
        <v>0</v>
      </c>
      <c r="AW18" s="58">
        <v>0</v>
      </c>
      <c r="AX18" s="58">
        <v>0</v>
      </c>
      <c r="AY18" s="58">
        <v>0</v>
      </c>
      <c r="AZ18" s="54">
        <v>0</v>
      </c>
      <c r="BA18" s="33">
        <v>0</v>
      </c>
      <c r="BB18" s="58">
        <v>0</v>
      </c>
      <c r="BC18" s="58">
        <v>0</v>
      </c>
      <c r="BD18" s="58">
        <v>0</v>
      </c>
      <c r="BE18" s="58">
        <v>0</v>
      </c>
      <c r="BF18" s="54">
        <v>0</v>
      </c>
      <c r="BG18" s="49"/>
      <c r="BH18" s="49"/>
      <c r="BI18" s="49"/>
      <c r="BJ18" s="49"/>
      <c r="BK18" s="49"/>
      <c r="BL18" s="71"/>
    </row>
    <row r="19" spans="1:64" x14ac:dyDescent="0.2">
      <c r="A19" s="8" t="s">
        <v>61</v>
      </c>
      <c r="B19" s="17" t="s">
        <v>62</v>
      </c>
      <c r="C19" s="23"/>
      <c r="D19" s="28"/>
      <c r="E19" s="79"/>
      <c r="F19" s="80"/>
      <c r="G19" s="80"/>
      <c r="H19" s="80"/>
      <c r="I19" s="80"/>
      <c r="J19" s="81"/>
      <c r="K19" s="79"/>
      <c r="L19" s="80"/>
      <c r="M19" s="80"/>
      <c r="N19" s="80"/>
      <c r="O19" s="80"/>
      <c r="P19" s="81"/>
      <c r="Q19" s="79"/>
      <c r="R19" s="80"/>
      <c r="S19" s="80"/>
      <c r="T19" s="80"/>
      <c r="U19" s="80"/>
      <c r="V19" s="81"/>
      <c r="W19" s="79"/>
      <c r="X19" s="80"/>
      <c r="Y19" s="80"/>
      <c r="Z19" s="80"/>
      <c r="AA19" s="80"/>
      <c r="AB19" s="81"/>
      <c r="AC19" s="79"/>
      <c r="AD19" s="80"/>
      <c r="AE19" s="80"/>
      <c r="AF19" s="80"/>
      <c r="AG19" s="80"/>
      <c r="AH19" s="81"/>
      <c r="AI19" s="79"/>
      <c r="AJ19" s="80"/>
      <c r="AK19" s="80"/>
      <c r="AL19" s="80"/>
      <c r="AM19" s="80"/>
      <c r="AN19" s="81"/>
      <c r="AO19" s="79"/>
      <c r="AP19" s="80"/>
      <c r="AQ19" s="80"/>
      <c r="AR19" s="80"/>
      <c r="AS19" s="80"/>
      <c r="AT19" s="81"/>
      <c r="AU19" s="79"/>
      <c r="AV19" s="80"/>
      <c r="AW19" s="80"/>
      <c r="AX19" s="80"/>
      <c r="AY19" s="80"/>
      <c r="AZ19" s="81"/>
      <c r="BA19" s="79"/>
      <c r="BB19" s="80"/>
      <c r="BC19" s="80"/>
      <c r="BD19" s="80"/>
      <c r="BE19" s="80"/>
      <c r="BF19" s="81"/>
      <c r="BG19" s="49"/>
      <c r="BH19" s="49"/>
      <c r="BI19" s="49"/>
      <c r="BJ19" s="49"/>
      <c r="BK19" s="49"/>
      <c r="BL19" s="71"/>
    </row>
    <row r="20" spans="1:64" x14ac:dyDescent="0.2">
      <c r="A20" s="7">
        <v>1</v>
      </c>
      <c r="B20" s="15" t="s">
        <v>59</v>
      </c>
      <c r="C20" s="21"/>
      <c r="D20" s="27"/>
      <c r="E20" s="35">
        <v>0.125</v>
      </c>
      <c r="F20" s="44">
        <v>0</v>
      </c>
      <c r="G20" s="44">
        <v>0</v>
      </c>
      <c r="H20" s="44">
        <v>0</v>
      </c>
      <c r="I20" s="44">
        <v>0</v>
      </c>
      <c r="J20" s="68">
        <v>0.125</v>
      </c>
      <c r="K20" s="35">
        <v>0</v>
      </c>
      <c r="L20" s="44">
        <v>0</v>
      </c>
      <c r="M20" s="44">
        <v>0</v>
      </c>
      <c r="N20" s="44">
        <v>0</v>
      </c>
      <c r="O20" s="44">
        <v>0</v>
      </c>
      <c r="P20" s="68">
        <v>0</v>
      </c>
      <c r="Q20" s="35">
        <v>0</v>
      </c>
      <c r="R20" s="44">
        <v>0</v>
      </c>
      <c r="S20" s="44">
        <v>0</v>
      </c>
      <c r="T20" s="44">
        <v>0</v>
      </c>
      <c r="U20" s="44">
        <v>0</v>
      </c>
      <c r="V20" s="56">
        <v>0</v>
      </c>
      <c r="W20" s="35">
        <v>0</v>
      </c>
      <c r="X20" s="41">
        <v>0</v>
      </c>
      <c r="Y20" s="41">
        <v>0</v>
      </c>
      <c r="Z20" s="41">
        <v>0</v>
      </c>
      <c r="AA20" s="41">
        <v>0</v>
      </c>
      <c r="AB20" s="41">
        <v>0</v>
      </c>
      <c r="AC20" s="35">
        <v>0</v>
      </c>
      <c r="AD20" s="41">
        <v>0</v>
      </c>
      <c r="AE20" s="41">
        <v>0</v>
      </c>
      <c r="AF20" s="41">
        <v>0</v>
      </c>
      <c r="AG20" s="41">
        <v>0</v>
      </c>
      <c r="AH20" s="67">
        <v>0</v>
      </c>
      <c r="AI20" s="35">
        <v>0</v>
      </c>
      <c r="AJ20" s="41">
        <v>0</v>
      </c>
      <c r="AK20" s="41">
        <v>0</v>
      </c>
      <c r="AL20" s="41">
        <v>0</v>
      </c>
      <c r="AM20" s="41">
        <v>0</v>
      </c>
      <c r="AN20" s="41">
        <v>0</v>
      </c>
      <c r="AO20" s="35">
        <v>0.42592592592592599</v>
      </c>
      <c r="AP20" s="41">
        <v>0.27777777777777779</v>
      </c>
      <c r="AQ20" s="41">
        <v>3.7037037037037035E-2</v>
      </c>
      <c r="AR20" s="41">
        <v>1.8518518518518517E-2</v>
      </c>
      <c r="AS20" s="41">
        <v>5.5555555555555552E-2</v>
      </c>
      <c r="AT20" s="41">
        <v>3.7037037037037035E-2</v>
      </c>
      <c r="AU20" s="35">
        <v>0</v>
      </c>
      <c r="AV20" s="41">
        <v>0</v>
      </c>
      <c r="AW20" s="41">
        <v>0</v>
      </c>
      <c r="AX20" s="41">
        <v>0</v>
      </c>
      <c r="AY20" s="41">
        <v>0</v>
      </c>
      <c r="AZ20" s="41">
        <v>0</v>
      </c>
      <c r="BA20" s="35">
        <v>0</v>
      </c>
      <c r="BB20" s="41">
        <v>0</v>
      </c>
      <c r="BC20" s="41">
        <v>0</v>
      </c>
      <c r="BD20" s="41">
        <v>0</v>
      </c>
      <c r="BE20" s="41">
        <v>0</v>
      </c>
      <c r="BF20" s="67">
        <v>0</v>
      </c>
      <c r="BG20" s="49"/>
      <c r="BH20" s="49"/>
      <c r="BI20" s="49"/>
      <c r="BJ20" s="49"/>
      <c r="BK20" s="49"/>
      <c r="BL20" s="71"/>
    </row>
    <row r="21" spans="1:64" x14ac:dyDescent="0.2">
      <c r="A21" s="7">
        <v>2</v>
      </c>
      <c r="B21" s="15" t="s">
        <v>53</v>
      </c>
      <c r="C21" s="21"/>
      <c r="D21" s="27"/>
      <c r="E21" s="35">
        <v>0</v>
      </c>
      <c r="F21" s="44">
        <v>0</v>
      </c>
      <c r="G21" s="44">
        <v>0</v>
      </c>
      <c r="H21" s="44">
        <v>0</v>
      </c>
      <c r="I21" s="44">
        <v>0</v>
      </c>
      <c r="J21" s="68">
        <v>0</v>
      </c>
      <c r="K21" s="35">
        <v>0</v>
      </c>
      <c r="L21" s="44">
        <v>0</v>
      </c>
      <c r="M21" s="44">
        <v>0</v>
      </c>
      <c r="N21" s="44">
        <v>0</v>
      </c>
      <c r="O21" s="44">
        <v>0</v>
      </c>
      <c r="P21" s="68">
        <v>0</v>
      </c>
      <c r="Q21" s="35">
        <v>0</v>
      </c>
      <c r="R21" s="44">
        <v>0</v>
      </c>
      <c r="S21" s="44">
        <v>0</v>
      </c>
      <c r="T21" s="44">
        <v>0</v>
      </c>
      <c r="U21" s="44">
        <v>0</v>
      </c>
      <c r="V21" s="56">
        <v>0</v>
      </c>
      <c r="W21" s="35">
        <v>5.8823529411764705E-2</v>
      </c>
      <c r="X21" s="41">
        <v>0</v>
      </c>
      <c r="Y21" s="41">
        <v>0</v>
      </c>
      <c r="Z21" s="41">
        <v>0</v>
      </c>
      <c r="AA21" s="41">
        <v>0</v>
      </c>
      <c r="AB21" s="41">
        <v>5.8823529411764705E-2</v>
      </c>
      <c r="AC21" s="35">
        <v>0</v>
      </c>
      <c r="AD21" s="41">
        <v>0</v>
      </c>
      <c r="AE21" s="41">
        <v>0</v>
      </c>
      <c r="AF21" s="41">
        <v>0</v>
      </c>
      <c r="AG21" s="41">
        <v>0</v>
      </c>
      <c r="AH21" s="67">
        <v>0</v>
      </c>
      <c r="AI21" s="35">
        <v>0.10526315789473684</v>
      </c>
      <c r="AJ21" s="41">
        <v>0</v>
      </c>
      <c r="AK21" s="41">
        <v>0</v>
      </c>
      <c r="AL21" s="41">
        <v>0</v>
      </c>
      <c r="AM21" s="41">
        <v>0</v>
      </c>
      <c r="AN21" s="41">
        <v>0.10526315789473684</v>
      </c>
      <c r="AO21" s="35">
        <v>5.5555555555555552E-2</v>
      </c>
      <c r="AP21" s="41">
        <v>3.7037037037037035E-2</v>
      </c>
      <c r="AQ21" s="41">
        <v>0</v>
      </c>
      <c r="AR21" s="41">
        <v>0</v>
      </c>
      <c r="AS21" s="41">
        <v>0</v>
      </c>
      <c r="AT21" s="41">
        <v>1.8518518518518517E-2</v>
      </c>
      <c r="AU21" s="35">
        <v>0</v>
      </c>
      <c r="AV21" s="41">
        <v>0</v>
      </c>
      <c r="AW21" s="41">
        <v>0</v>
      </c>
      <c r="AX21" s="41">
        <v>0</v>
      </c>
      <c r="AY21" s="41">
        <v>0</v>
      </c>
      <c r="AZ21" s="41">
        <v>0</v>
      </c>
      <c r="BA21" s="35">
        <v>0</v>
      </c>
      <c r="BB21" s="41">
        <v>0</v>
      </c>
      <c r="BC21" s="41">
        <v>0</v>
      </c>
      <c r="BD21" s="41">
        <v>0</v>
      </c>
      <c r="BE21" s="41">
        <v>0</v>
      </c>
      <c r="BF21" s="67">
        <v>0</v>
      </c>
      <c r="BG21" s="49"/>
      <c r="BH21" s="49"/>
      <c r="BI21" s="49"/>
      <c r="BJ21" s="49"/>
      <c r="BK21" s="49"/>
      <c r="BL21" s="71"/>
    </row>
    <row r="22" spans="1:64" x14ac:dyDescent="0.2">
      <c r="A22" s="7">
        <v>3</v>
      </c>
      <c r="B22" s="15" t="s">
        <v>63</v>
      </c>
      <c r="C22" s="21"/>
      <c r="D22" s="27"/>
      <c r="E22" s="35">
        <v>0.875</v>
      </c>
      <c r="F22" s="44">
        <v>0.125</v>
      </c>
      <c r="G22" s="44">
        <v>0.125</v>
      </c>
      <c r="H22" s="44">
        <v>0</v>
      </c>
      <c r="I22" s="44">
        <v>0</v>
      </c>
      <c r="J22" s="68">
        <v>0.625</v>
      </c>
      <c r="K22" s="35">
        <v>1</v>
      </c>
      <c r="L22" s="44">
        <v>0</v>
      </c>
      <c r="M22" s="44">
        <v>0.5</v>
      </c>
      <c r="N22" s="44">
        <v>0</v>
      </c>
      <c r="O22" s="44">
        <v>0</v>
      </c>
      <c r="P22" s="68">
        <v>0.5</v>
      </c>
      <c r="Q22" s="35">
        <v>1</v>
      </c>
      <c r="R22" s="44">
        <v>0.1111111111111111</v>
      </c>
      <c r="S22" s="44">
        <v>0</v>
      </c>
      <c r="T22" s="44">
        <v>0</v>
      </c>
      <c r="U22" s="44">
        <v>0.33333333333333331</v>
      </c>
      <c r="V22" s="56">
        <v>0.55555555555555558</v>
      </c>
      <c r="W22" s="35">
        <v>0.94117647058823528</v>
      </c>
      <c r="X22" s="41">
        <v>0</v>
      </c>
      <c r="Y22" s="41">
        <v>0.11764705882352941</v>
      </c>
      <c r="Z22" s="41">
        <v>5.8823529411764705E-2</v>
      </c>
      <c r="AA22" s="41">
        <v>0.11764705882352941</v>
      </c>
      <c r="AB22" s="41">
        <v>0.6470588235294118</v>
      </c>
      <c r="AC22" s="35">
        <v>0</v>
      </c>
      <c r="AD22" s="41">
        <v>0</v>
      </c>
      <c r="AE22" s="41">
        <v>0</v>
      </c>
      <c r="AF22" s="41">
        <v>0</v>
      </c>
      <c r="AG22" s="41">
        <v>0</v>
      </c>
      <c r="AH22" s="67">
        <v>0</v>
      </c>
      <c r="AI22" s="35">
        <v>0.89473684210526327</v>
      </c>
      <c r="AJ22" s="41">
        <v>0</v>
      </c>
      <c r="AK22" s="41">
        <v>5.2631578947368418E-2</v>
      </c>
      <c r="AL22" s="41">
        <v>0.12631578947368421</v>
      </c>
      <c r="AM22" s="41">
        <v>2.1052631578947368E-2</v>
      </c>
      <c r="AN22" s="41">
        <v>0.69473684210526321</v>
      </c>
      <c r="AO22" s="35">
        <v>0.44444444444444442</v>
      </c>
      <c r="AP22" s="41">
        <v>0.14814814814814814</v>
      </c>
      <c r="AQ22" s="41">
        <v>5.5555555555555552E-2</v>
      </c>
      <c r="AR22" s="41">
        <v>5.5555555555555552E-2</v>
      </c>
      <c r="AS22" s="41">
        <v>1.8518518518518517E-2</v>
      </c>
      <c r="AT22" s="41">
        <v>0.16666666666666666</v>
      </c>
      <c r="AU22" s="35">
        <v>0</v>
      </c>
      <c r="AV22" s="41">
        <v>0</v>
      </c>
      <c r="AW22" s="41">
        <v>0</v>
      </c>
      <c r="AX22" s="41">
        <v>0</v>
      </c>
      <c r="AY22" s="41">
        <v>0</v>
      </c>
      <c r="AZ22" s="41">
        <v>0</v>
      </c>
      <c r="BA22" s="35">
        <v>0</v>
      </c>
      <c r="BB22" s="41">
        <v>0</v>
      </c>
      <c r="BC22" s="41">
        <v>0</v>
      </c>
      <c r="BD22" s="41">
        <v>0</v>
      </c>
      <c r="BE22" s="41">
        <v>0</v>
      </c>
      <c r="BF22" s="67">
        <v>0</v>
      </c>
      <c r="BG22" s="49"/>
      <c r="BH22" s="49"/>
      <c r="BI22" s="49"/>
      <c r="BJ22" s="49"/>
      <c r="BK22" s="49"/>
      <c r="BL22" s="71"/>
    </row>
    <row r="23" spans="1:64" x14ac:dyDescent="0.2">
      <c r="A23" s="7">
        <v>4</v>
      </c>
      <c r="B23" s="15" t="s">
        <v>64</v>
      </c>
      <c r="C23" s="21"/>
      <c r="D23" s="27"/>
      <c r="E23" s="83">
        <v>0</v>
      </c>
      <c r="F23" s="44">
        <v>0</v>
      </c>
      <c r="G23" s="44">
        <v>0</v>
      </c>
      <c r="H23" s="44">
        <v>0</v>
      </c>
      <c r="I23" s="44">
        <v>0</v>
      </c>
      <c r="J23" s="68">
        <v>0</v>
      </c>
      <c r="K23" s="83">
        <v>0</v>
      </c>
      <c r="L23" s="44">
        <v>0</v>
      </c>
      <c r="M23" s="44">
        <v>0</v>
      </c>
      <c r="N23" s="44">
        <v>0</v>
      </c>
      <c r="O23" s="44">
        <v>0</v>
      </c>
      <c r="P23" s="68">
        <v>0</v>
      </c>
      <c r="Q23" s="83">
        <v>0</v>
      </c>
      <c r="R23" s="44">
        <v>0</v>
      </c>
      <c r="S23" s="44">
        <v>0</v>
      </c>
      <c r="T23" s="44">
        <v>0</v>
      </c>
      <c r="U23" s="44">
        <v>0</v>
      </c>
      <c r="V23" s="56">
        <v>0</v>
      </c>
      <c r="W23" s="83">
        <v>0</v>
      </c>
      <c r="X23" s="41">
        <v>0</v>
      </c>
      <c r="Y23" s="41">
        <v>0</v>
      </c>
      <c r="Z23" s="41">
        <v>0</v>
      </c>
      <c r="AA23" s="41">
        <v>0</v>
      </c>
      <c r="AB23" s="41">
        <v>0</v>
      </c>
      <c r="AC23" s="83">
        <v>0</v>
      </c>
      <c r="AD23" s="41">
        <v>0</v>
      </c>
      <c r="AE23" s="41">
        <v>0</v>
      </c>
      <c r="AF23" s="41">
        <v>0</v>
      </c>
      <c r="AG23" s="41">
        <v>0</v>
      </c>
      <c r="AH23" s="67">
        <v>0</v>
      </c>
      <c r="AI23" s="83">
        <v>0</v>
      </c>
      <c r="AJ23" s="41">
        <v>0</v>
      </c>
      <c r="AK23" s="41">
        <v>0</v>
      </c>
      <c r="AL23" s="41">
        <v>0</v>
      </c>
      <c r="AM23" s="41">
        <v>0</v>
      </c>
      <c r="AN23" s="41">
        <v>0</v>
      </c>
      <c r="AO23" s="83">
        <v>7.407407407407407E-2</v>
      </c>
      <c r="AP23" s="41">
        <v>3.7037037037037035E-2</v>
      </c>
      <c r="AQ23" s="41">
        <v>1.8518518518518517E-2</v>
      </c>
      <c r="AR23" s="41">
        <v>1.8518518518518517E-2</v>
      </c>
      <c r="AS23" s="41">
        <v>0</v>
      </c>
      <c r="AT23" s="41">
        <v>0</v>
      </c>
      <c r="AU23" s="83">
        <v>1</v>
      </c>
      <c r="AV23" s="41">
        <v>0</v>
      </c>
      <c r="AW23" s="41">
        <v>0</v>
      </c>
      <c r="AX23" s="41">
        <v>0</v>
      </c>
      <c r="AY23" s="41">
        <v>0</v>
      </c>
      <c r="AZ23" s="41">
        <v>1</v>
      </c>
      <c r="BA23" s="83">
        <v>0</v>
      </c>
      <c r="BB23" s="41">
        <v>0</v>
      </c>
      <c r="BC23" s="41">
        <v>0</v>
      </c>
      <c r="BD23" s="41">
        <v>0</v>
      </c>
      <c r="BE23" s="41">
        <v>0</v>
      </c>
      <c r="BF23" s="67">
        <v>0</v>
      </c>
      <c r="BG23" s="49"/>
      <c r="BH23" s="49"/>
      <c r="BI23" s="49"/>
      <c r="BJ23" s="49"/>
      <c r="BK23" s="49"/>
      <c r="BL23" s="71"/>
    </row>
    <row r="24" spans="1:64" ht="13.5" thickBot="1" x14ac:dyDescent="0.25">
      <c r="A24" s="9">
        <v>5</v>
      </c>
      <c r="B24" s="18" t="s">
        <v>65</v>
      </c>
      <c r="C24" s="24"/>
      <c r="D24" s="29"/>
      <c r="E24" s="36">
        <v>1</v>
      </c>
      <c r="F24" s="59">
        <v>0.125</v>
      </c>
      <c r="G24" s="59">
        <v>0.125</v>
      </c>
      <c r="H24" s="59">
        <v>0</v>
      </c>
      <c r="I24" s="59">
        <v>0</v>
      </c>
      <c r="J24" s="57">
        <v>0.75</v>
      </c>
      <c r="K24" s="36">
        <v>1</v>
      </c>
      <c r="L24" s="59">
        <v>0</v>
      </c>
      <c r="M24" s="59">
        <v>0.5</v>
      </c>
      <c r="N24" s="59">
        <v>0</v>
      </c>
      <c r="O24" s="59">
        <v>0</v>
      </c>
      <c r="P24" s="57">
        <v>0.5</v>
      </c>
      <c r="Q24" s="36">
        <v>1</v>
      </c>
      <c r="R24" s="59">
        <v>0.1111111111111111</v>
      </c>
      <c r="S24" s="59">
        <v>0</v>
      </c>
      <c r="T24" s="59">
        <v>0</v>
      </c>
      <c r="U24" s="59">
        <v>0.33333333333333331</v>
      </c>
      <c r="V24" s="57">
        <v>0.55555555555555558</v>
      </c>
      <c r="W24" s="36">
        <v>1</v>
      </c>
      <c r="X24" s="59">
        <v>0</v>
      </c>
      <c r="Y24" s="59">
        <v>0.11764705882352941</v>
      </c>
      <c r="Z24" s="59">
        <v>5.8823529411764705E-2</v>
      </c>
      <c r="AA24" s="59">
        <v>0.11764705882352941</v>
      </c>
      <c r="AB24" s="57">
        <v>0.70588235294117652</v>
      </c>
      <c r="AC24" s="36">
        <v>0</v>
      </c>
      <c r="AD24" s="59">
        <v>0</v>
      </c>
      <c r="AE24" s="59">
        <v>0</v>
      </c>
      <c r="AF24" s="59">
        <v>0</v>
      </c>
      <c r="AG24" s="59">
        <v>0</v>
      </c>
      <c r="AH24" s="57">
        <v>0</v>
      </c>
      <c r="AI24" s="36">
        <v>1</v>
      </c>
      <c r="AJ24" s="59">
        <v>0</v>
      </c>
      <c r="AK24" s="59">
        <v>5.2631578947368418E-2</v>
      </c>
      <c r="AL24" s="59">
        <v>0.12631578947368421</v>
      </c>
      <c r="AM24" s="59">
        <v>2.1052631578947368E-2</v>
      </c>
      <c r="AN24" s="57">
        <v>0.8</v>
      </c>
      <c r="AO24" s="36">
        <v>1</v>
      </c>
      <c r="AP24" s="59">
        <v>0.5</v>
      </c>
      <c r="AQ24" s="59">
        <v>0.1111111111111111</v>
      </c>
      <c r="AR24" s="59">
        <v>9.2592592592592587E-2</v>
      </c>
      <c r="AS24" s="59">
        <v>7.407407407407407E-2</v>
      </c>
      <c r="AT24" s="57">
        <v>0.22222222222222221</v>
      </c>
      <c r="AU24" s="36">
        <v>1</v>
      </c>
      <c r="AV24" s="59">
        <v>0</v>
      </c>
      <c r="AW24" s="59">
        <v>0</v>
      </c>
      <c r="AX24" s="59">
        <v>0</v>
      </c>
      <c r="AY24" s="59">
        <v>0</v>
      </c>
      <c r="AZ24" s="57">
        <v>1</v>
      </c>
      <c r="BA24" s="36">
        <v>0</v>
      </c>
      <c r="BB24" s="59">
        <v>0</v>
      </c>
      <c r="BC24" s="59">
        <v>0</v>
      </c>
      <c r="BD24" s="59">
        <v>0</v>
      </c>
      <c r="BE24" s="59">
        <v>0</v>
      </c>
      <c r="BF24" s="57">
        <v>0</v>
      </c>
      <c r="BG24" s="49"/>
      <c r="BH24" s="49"/>
      <c r="BI24" s="49"/>
      <c r="BJ24" s="49"/>
      <c r="BK24" s="49"/>
      <c r="BL24" s="71"/>
    </row>
    <row r="25" spans="1:64" x14ac:dyDescent="0.2">
      <c r="A25" s="10"/>
      <c r="B25" s="124"/>
      <c r="C25" s="124"/>
      <c r="D25" s="124"/>
      <c r="E25" s="37"/>
      <c r="F25" s="37"/>
      <c r="G25" s="37"/>
      <c r="H25" s="37"/>
      <c r="I25" s="37"/>
      <c r="J25" s="37"/>
    </row>
    <row r="26" spans="1:64" x14ac:dyDescent="0.2">
      <c r="A26" s="37"/>
      <c r="B26" s="19" t="s">
        <v>66</v>
      </c>
      <c r="C26" s="19"/>
      <c r="D26" s="19"/>
      <c r="E26" s="49"/>
      <c r="F26" s="49"/>
      <c r="G26" s="49"/>
      <c r="H26" s="49"/>
      <c r="I26" s="49"/>
      <c r="J26" s="49"/>
    </row>
    <row r="27" spans="1:64" x14ac:dyDescent="0.2">
      <c r="A27" s="10"/>
      <c r="B27" s="151"/>
      <c r="C27" s="151"/>
      <c r="D27" s="151"/>
      <c r="E27" s="84"/>
      <c r="F27" s="84"/>
      <c r="G27" s="84"/>
      <c r="H27" s="84"/>
      <c r="I27" s="84"/>
      <c r="J27" s="84"/>
    </row>
    <row r="28" spans="1:64" x14ac:dyDescent="0.2">
      <c r="A28" s="49"/>
      <c r="B28" s="158"/>
      <c r="C28" s="159"/>
      <c r="D28" s="159"/>
      <c r="E28" s="85"/>
      <c r="F28" s="85"/>
      <c r="G28" s="85"/>
      <c r="H28" s="85"/>
      <c r="I28" s="85"/>
      <c r="J28" s="85"/>
    </row>
    <row r="29" spans="1:64" x14ac:dyDescent="0.2">
      <c r="A29" s="49"/>
      <c r="B29" s="158"/>
      <c r="C29" s="158"/>
      <c r="D29" s="158"/>
      <c r="E29" s="86"/>
      <c r="F29" s="86"/>
      <c r="G29" s="86"/>
      <c r="H29" s="86"/>
      <c r="I29" s="86"/>
      <c r="J29" s="86"/>
    </row>
    <row r="30" spans="1:64" x14ac:dyDescent="0.2">
      <c r="A30" s="49"/>
      <c r="B30" s="158"/>
      <c r="C30" s="158"/>
      <c r="D30" s="158"/>
      <c r="E30" s="86"/>
      <c r="F30" s="86"/>
      <c r="G30" s="86"/>
      <c r="H30" s="86"/>
      <c r="I30" s="86"/>
      <c r="J30" s="86"/>
    </row>
    <row r="31" spans="1:64" x14ac:dyDescent="0.2">
      <c r="A31" s="87"/>
      <c r="B31" s="151"/>
      <c r="C31" s="151"/>
      <c r="D31" s="151"/>
      <c r="E31" s="84"/>
      <c r="F31" s="84"/>
      <c r="G31" s="84"/>
      <c r="H31" s="84"/>
      <c r="I31" s="84"/>
      <c r="J31" s="84"/>
    </row>
    <row r="32" spans="1:64" x14ac:dyDescent="0.2">
      <c r="A32" s="49"/>
      <c r="B32" s="151"/>
      <c r="C32" s="151"/>
      <c r="D32" s="151"/>
      <c r="E32" s="84"/>
      <c r="F32" s="84"/>
      <c r="G32" s="84"/>
      <c r="H32" s="84"/>
      <c r="I32" s="84"/>
      <c r="J32" s="84"/>
    </row>
    <row r="33" spans="1:10" x14ac:dyDescent="0.2">
      <c r="A33" s="49"/>
      <c r="B33" s="151"/>
      <c r="C33" s="151"/>
      <c r="D33" s="151"/>
      <c r="E33" s="84"/>
      <c r="F33" s="84"/>
      <c r="G33" s="84"/>
      <c r="H33" s="84"/>
      <c r="I33" s="84"/>
      <c r="J33" s="84"/>
    </row>
    <row r="34" spans="1:10" x14ac:dyDescent="0.2">
      <c r="A34" s="87"/>
      <c r="B34" s="151"/>
      <c r="C34" s="151"/>
      <c r="D34" s="151"/>
      <c r="E34" s="84"/>
      <c r="F34" s="84"/>
      <c r="G34" s="84"/>
      <c r="H34" s="84"/>
      <c r="I34" s="84"/>
      <c r="J34" s="84"/>
    </row>
    <row r="35" spans="1:10" x14ac:dyDescent="0.2">
      <c r="A35" s="49"/>
      <c r="B35" s="151"/>
      <c r="C35" s="151"/>
      <c r="D35" s="151"/>
      <c r="E35" s="84"/>
      <c r="F35" s="84"/>
      <c r="G35" s="84"/>
      <c r="H35" s="84"/>
      <c r="I35" s="84"/>
      <c r="J35" s="84"/>
    </row>
    <row r="36" spans="1:10" x14ac:dyDescent="0.2">
      <c r="A36" s="49"/>
      <c r="B36" s="151"/>
      <c r="C36" s="151"/>
      <c r="D36" s="151"/>
      <c r="E36" s="84"/>
      <c r="F36" s="84"/>
      <c r="G36" s="84"/>
      <c r="H36" s="84"/>
      <c r="I36" s="84"/>
      <c r="J36" s="84"/>
    </row>
    <row r="37" spans="1:10" x14ac:dyDescent="0.2">
      <c r="A37" s="49"/>
      <c r="B37" s="151"/>
      <c r="C37" s="151"/>
      <c r="D37" s="151"/>
      <c r="E37" s="84"/>
      <c r="F37" s="84"/>
      <c r="G37" s="84"/>
      <c r="H37" s="84"/>
      <c r="I37" s="84"/>
      <c r="J37" s="84"/>
    </row>
    <row r="38" spans="1:10" x14ac:dyDescent="0.2">
      <c r="A38" s="49"/>
    </row>
  </sheetData>
  <mergeCells count="22">
    <mergeCell ref="B34:D34"/>
    <mergeCell ref="B35:D35"/>
    <mergeCell ref="B36:D36"/>
    <mergeCell ref="B37:D37"/>
    <mergeCell ref="B28:D28"/>
    <mergeCell ref="B29:D29"/>
    <mergeCell ref="B30:D30"/>
    <mergeCell ref="B31:D31"/>
    <mergeCell ref="B32:D32"/>
    <mergeCell ref="B33:D33"/>
    <mergeCell ref="AI6:AN6"/>
    <mergeCell ref="AO6:AT6"/>
    <mergeCell ref="AU6:AZ6"/>
    <mergeCell ref="BA6:BF6"/>
    <mergeCell ref="B25:D25"/>
    <mergeCell ref="W6:AB6"/>
    <mergeCell ref="AC6:AH6"/>
    <mergeCell ref="B27:D27"/>
    <mergeCell ref="B6:D8"/>
    <mergeCell ref="E6:J6"/>
    <mergeCell ref="K6:P6"/>
    <mergeCell ref="Q6:V6"/>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rightToLeft="1" workbookViewId="0">
      <selection activeCell="F38" sqref="F38"/>
    </sheetView>
  </sheetViews>
  <sheetFormatPr defaultColWidth="7.109375" defaultRowHeight="12.75" x14ac:dyDescent="0.2"/>
  <cols>
    <col min="1" max="1" width="3.5546875" style="1" customWidth="1"/>
    <col min="2" max="3" width="7.109375" style="1"/>
    <col min="4" max="4" width="13.77734375" style="1" customWidth="1"/>
    <col min="5" max="6" width="6" style="1" customWidth="1"/>
    <col min="7" max="7" width="5.6640625" style="1" customWidth="1"/>
    <col min="8" max="12" width="6" style="1" customWidth="1"/>
    <col min="13" max="13" width="5.5546875" style="1" customWidth="1"/>
    <col min="14" max="16" width="6" style="1" customWidth="1"/>
    <col min="17" max="19" width="5.6640625" style="1" customWidth="1"/>
    <col min="20" max="20" width="5.5546875" style="1" customWidth="1"/>
    <col min="21" max="21" width="6.77734375" style="1" customWidth="1"/>
    <col min="22" max="22" width="6.33203125" style="1" customWidth="1"/>
    <col min="23" max="23" width="20.6640625" style="1" hidden="1" customWidth="1"/>
    <col min="24" max="24" width="4.88671875" style="1" hidden="1" customWidth="1"/>
    <col min="25" max="25" width="0" style="1" hidden="1" customWidth="1"/>
    <col min="26" max="16384" width="7.109375" style="1"/>
  </cols>
  <sheetData>
    <row r="1" spans="1:25" ht="18.75" x14ac:dyDescent="0.3">
      <c r="B1" s="3" t="str">
        <f>[1]הוראות!B29</f>
        <v>נספח ב3 מדדי תביעות בקצבת נכות (א.כ.ע), ריסק מוות וקצבת שארים</v>
      </c>
    </row>
    <row r="2" spans="1:25" ht="20.25" x14ac:dyDescent="0.2">
      <c r="B2" s="11" t="str">
        <f>[1]הוראות!B13</f>
        <v>מנורה מבטחים ביטוח בע"מ</v>
      </c>
    </row>
    <row r="3" spans="1:25" ht="18.75" x14ac:dyDescent="0.3">
      <c r="A3" s="2"/>
      <c r="B3" s="12" t="str">
        <f>CONCATENATE([1]הוראות!Z13,[1]הוראות!F13)</f>
        <v>הנתונים ביחידות בודדות לשנת 2017</v>
      </c>
      <c r="C3" s="2"/>
      <c r="D3" s="2"/>
      <c r="E3" s="2"/>
      <c r="F3" s="2"/>
      <c r="G3" s="2"/>
      <c r="H3" s="2"/>
      <c r="I3" s="2"/>
      <c r="J3" s="2"/>
      <c r="K3" s="2"/>
      <c r="L3" s="2"/>
      <c r="M3" s="2"/>
      <c r="N3" s="2"/>
      <c r="O3" s="2"/>
      <c r="P3" s="2"/>
      <c r="Q3" s="2"/>
      <c r="R3" s="2"/>
      <c r="S3" s="2"/>
    </row>
    <row r="4" spans="1:25" ht="18.75" x14ac:dyDescent="0.3">
      <c r="A4" s="3"/>
      <c r="B4" s="13" t="s">
        <v>0</v>
      </c>
    </row>
    <row r="6" spans="1:25" ht="13.5" thickBot="1" x14ac:dyDescent="0.25"/>
    <row r="7" spans="1:25" x14ac:dyDescent="0.2">
      <c r="A7" s="69"/>
      <c r="B7" s="152" t="s">
        <v>1</v>
      </c>
      <c r="C7" s="133"/>
      <c r="D7" s="133"/>
      <c r="E7" s="155" t="s">
        <v>100</v>
      </c>
      <c r="F7" s="156"/>
      <c r="G7" s="156"/>
      <c r="H7" s="156"/>
      <c r="I7" s="156"/>
      <c r="J7" s="157"/>
      <c r="K7" s="155" t="s">
        <v>101</v>
      </c>
      <c r="L7" s="156"/>
      <c r="M7" s="156"/>
      <c r="N7" s="156"/>
      <c r="O7" s="156"/>
      <c r="P7" s="157"/>
      <c r="Q7" s="155" t="s">
        <v>102</v>
      </c>
      <c r="R7" s="156"/>
      <c r="S7" s="156"/>
      <c r="T7" s="156"/>
      <c r="U7" s="156"/>
      <c r="V7" s="157"/>
    </row>
    <row r="8" spans="1:25" ht="25.5" x14ac:dyDescent="0.2">
      <c r="A8" s="72"/>
      <c r="B8" s="136"/>
      <c r="C8" s="136"/>
      <c r="D8" s="136"/>
      <c r="E8" s="73" t="s">
        <v>9</v>
      </c>
      <c r="F8" s="38" t="s">
        <v>15</v>
      </c>
      <c r="G8" s="38" t="s">
        <v>16</v>
      </c>
      <c r="H8" s="38" t="s">
        <v>17</v>
      </c>
      <c r="I8" s="38" t="s">
        <v>18</v>
      </c>
      <c r="J8" s="74" t="s">
        <v>19</v>
      </c>
      <c r="K8" s="73" t="s">
        <v>9</v>
      </c>
      <c r="L8" s="38" t="s">
        <v>15</v>
      </c>
      <c r="M8" s="38" t="s">
        <v>16</v>
      </c>
      <c r="N8" s="38" t="s">
        <v>17</v>
      </c>
      <c r="O8" s="38" t="s">
        <v>18</v>
      </c>
      <c r="P8" s="74" t="s">
        <v>19</v>
      </c>
      <c r="Q8" s="73" t="s">
        <v>9</v>
      </c>
      <c r="R8" s="38" t="s">
        <v>15</v>
      </c>
      <c r="S8" s="38" t="s">
        <v>16</v>
      </c>
      <c r="T8" s="38" t="s">
        <v>17</v>
      </c>
      <c r="U8" s="38" t="s">
        <v>18</v>
      </c>
      <c r="V8" s="75" t="s">
        <v>19</v>
      </c>
    </row>
    <row r="9" spans="1:25" ht="13.5" thickBot="1" x14ac:dyDescent="0.25">
      <c r="A9" s="76"/>
      <c r="B9" s="139"/>
      <c r="C9" s="139"/>
      <c r="D9" s="139"/>
      <c r="E9" s="31" t="s">
        <v>20</v>
      </c>
      <c r="F9" s="39" t="s">
        <v>21</v>
      </c>
      <c r="G9" s="48" t="s">
        <v>22</v>
      </c>
      <c r="H9" s="48" t="s">
        <v>23</v>
      </c>
      <c r="I9" s="48" t="s">
        <v>24</v>
      </c>
      <c r="J9" s="51" t="s">
        <v>25</v>
      </c>
      <c r="K9" s="31" t="s">
        <v>26</v>
      </c>
      <c r="L9" s="39" t="s">
        <v>27</v>
      </c>
      <c r="M9" s="48" t="s">
        <v>28</v>
      </c>
      <c r="N9" s="48" t="s">
        <v>29</v>
      </c>
      <c r="O9" s="48" t="s">
        <v>30</v>
      </c>
      <c r="P9" s="51" t="s">
        <v>31</v>
      </c>
      <c r="Q9" s="31" t="s">
        <v>32</v>
      </c>
      <c r="R9" s="39" t="s">
        <v>33</v>
      </c>
      <c r="S9" s="48" t="s">
        <v>34</v>
      </c>
      <c r="T9" s="48" t="s">
        <v>35</v>
      </c>
      <c r="U9" s="48" t="s">
        <v>36</v>
      </c>
      <c r="V9" s="51" t="s">
        <v>37</v>
      </c>
      <c r="W9" s="1" t="s">
        <v>41</v>
      </c>
      <c r="X9" s="1" t="s">
        <v>42</v>
      </c>
      <c r="Y9" s="1" t="s">
        <v>43</v>
      </c>
    </row>
    <row r="10" spans="1:25" x14ac:dyDescent="0.2">
      <c r="A10" s="76" t="s">
        <v>50</v>
      </c>
      <c r="B10" s="163" t="s">
        <v>51</v>
      </c>
      <c r="C10" s="164"/>
      <c r="D10" s="164"/>
      <c r="E10" s="88"/>
      <c r="F10" s="89"/>
      <c r="G10" s="90"/>
      <c r="H10" s="90"/>
      <c r="I10" s="90"/>
      <c r="J10" s="91"/>
      <c r="K10" s="88"/>
      <c r="L10" s="89"/>
      <c r="M10" s="90"/>
      <c r="N10" s="90"/>
      <c r="O10" s="90"/>
      <c r="P10" s="91"/>
      <c r="Q10" s="88"/>
      <c r="R10" s="89"/>
      <c r="S10" s="90"/>
      <c r="T10" s="90"/>
      <c r="U10" s="90"/>
      <c r="V10" s="92"/>
    </row>
    <row r="11" spans="1:25" x14ac:dyDescent="0.2">
      <c r="A11" s="7">
        <v>3</v>
      </c>
      <c r="B11" s="15" t="s">
        <v>52</v>
      </c>
      <c r="C11" s="21"/>
      <c r="D11" s="27"/>
      <c r="E11" s="33">
        <v>0.67810355583281345</v>
      </c>
      <c r="F11" s="41">
        <v>5.8640049906425455E-2</v>
      </c>
      <c r="G11" s="41">
        <v>0.20524017467248909</v>
      </c>
      <c r="H11" s="41">
        <v>0.27386150966936995</v>
      </c>
      <c r="I11" s="41">
        <v>8.7336244541484712E-2</v>
      </c>
      <c r="J11" s="41">
        <v>5.3025577043044295E-2</v>
      </c>
      <c r="K11" s="33">
        <v>0.74456007568590354</v>
      </c>
      <c r="L11" s="41">
        <v>0.40964995269631033</v>
      </c>
      <c r="M11" s="41">
        <v>0.13245033112582782</v>
      </c>
      <c r="N11" s="41">
        <v>0.1239356669820246</v>
      </c>
      <c r="O11" s="41">
        <v>4.3519394512771994E-2</v>
      </c>
      <c r="P11" s="41">
        <v>3.5004730368968777E-2</v>
      </c>
      <c r="Q11" s="33">
        <v>1</v>
      </c>
      <c r="R11" s="41">
        <v>0.75</v>
      </c>
      <c r="S11" s="41">
        <v>0</v>
      </c>
      <c r="T11" s="41">
        <v>0</v>
      </c>
      <c r="U11" s="41">
        <v>0</v>
      </c>
      <c r="V11" s="67">
        <v>0.25</v>
      </c>
    </row>
    <row r="12" spans="1:25" x14ac:dyDescent="0.2">
      <c r="A12" s="7">
        <v>4</v>
      </c>
      <c r="B12" s="15" t="s">
        <v>53</v>
      </c>
      <c r="C12" s="21"/>
      <c r="D12" s="27"/>
      <c r="E12" s="33">
        <v>0.16219588271990018</v>
      </c>
      <c r="F12" s="41">
        <v>4.4915782907049284E-2</v>
      </c>
      <c r="G12" s="41">
        <v>3.0567685589519649E-2</v>
      </c>
      <c r="H12" s="41">
        <v>3.9301310043668124E-2</v>
      </c>
      <c r="I12" s="41">
        <v>2.4329382407985028E-2</v>
      </c>
      <c r="J12" s="41">
        <v>2.3081721771678103E-2</v>
      </c>
      <c r="K12" s="33">
        <v>6.6225165562913907E-3</v>
      </c>
      <c r="L12" s="41">
        <v>1.8921475875118259E-3</v>
      </c>
      <c r="M12" s="41">
        <v>0</v>
      </c>
      <c r="N12" s="41">
        <v>1.8921475875118259E-3</v>
      </c>
      <c r="O12" s="41">
        <v>0</v>
      </c>
      <c r="P12" s="41">
        <v>2.8382213812677389E-3</v>
      </c>
      <c r="Q12" s="33">
        <v>0</v>
      </c>
      <c r="R12" s="41">
        <v>0</v>
      </c>
      <c r="S12" s="41">
        <v>0</v>
      </c>
      <c r="T12" s="41">
        <v>0</v>
      </c>
      <c r="U12" s="41">
        <v>0</v>
      </c>
      <c r="V12" s="67">
        <v>0</v>
      </c>
    </row>
    <row r="13" spans="1:25" x14ac:dyDescent="0.2">
      <c r="A13" s="7">
        <v>5</v>
      </c>
      <c r="B13" s="16" t="s">
        <v>54</v>
      </c>
      <c r="C13" s="22"/>
      <c r="D13" s="22"/>
      <c r="E13" s="33">
        <v>4.3668122270742356E-3</v>
      </c>
      <c r="F13" s="41">
        <v>0</v>
      </c>
      <c r="G13" s="41">
        <v>0</v>
      </c>
      <c r="H13" s="41">
        <v>0</v>
      </c>
      <c r="I13" s="41">
        <v>6.2383031815346226E-4</v>
      </c>
      <c r="J13" s="41">
        <v>3.7429819089207735E-3</v>
      </c>
      <c r="K13" s="33">
        <v>2.8382213812677389E-3</v>
      </c>
      <c r="L13" s="41">
        <v>0</v>
      </c>
      <c r="M13" s="41">
        <v>0</v>
      </c>
      <c r="N13" s="41">
        <v>9.4607379375591296E-4</v>
      </c>
      <c r="O13" s="41">
        <v>9.4607379375591296E-4</v>
      </c>
      <c r="P13" s="41">
        <v>9.4607379375591296E-4</v>
      </c>
      <c r="Q13" s="33">
        <v>0</v>
      </c>
      <c r="R13" s="41">
        <v>0</v>
      </c>
      <c r="S13" s="41">
        <v>0</v>
      </c>
      <c r="T13" s="41">
        <v>0</v>
      </c>
      <c r="U13" s="41">
        <v>0</v>
      </c>
      <c r="V13" s="67">
        <v>0</v>
      </c>
    </row>
    <row r="14" spans="1:25" x14ac:dyDescent="0.2">
      <c r="A14" s="7">
        <v>6</v>
      </c>
      <c r="B14" s="16" t="s">
        <v>55</v>
      </c>
      <c r="C14" s="22"/>
      <c r="D14" s="22"/>
      <c r="E14" s="33">
        <v>0.15533374922021209</v>
      </c>
      <c r="F14" s="41">
        <v>0</v>
      </c>
      <c r="G14" s="41">
        <v>0</v>
      </c>
      <c r="H14" s="41">
        <v>0</v>
      </c>
      <c r="I14" s="41">
        <v>0.10480349344978165</v>
      </c>
      <c r="J14" s="41">
        <v>5.0530255770430445E-2</v>
      </c>
      <c r="K14" s="33">
        <v>0.24597918637653737</v>
      </c>
      <c r="L14" s="41">
        <v>0</v>
      </c>
      <c r="M14" s="41">
        <v>0</v>
      </c>
      <c r="N14" s="41">
        <v>0</v>
      </c>
      <c r="O14" s="41">
        <v>0.21286660359508042</v>
      </c>
      <c r="P14" s="41">
        <v>3.3112582781456956E-2</v>
      </c>
      <c r="Q14" s="33">
        <v>0</v>
      </c>
      <c r="R14" s="41">
        <v>0</v>
      </c>
      <c r="S14" s="41">
        <v>0</v>
      </c>
      <c r="T14" s="41">
        <v>0</v>
      </c>
      <c r="U14" s="41">
        <v>0</v>
      </c>
      <c r="V14" s="67">
        <v>0</v>
      </c>
    </row>
    <row r="15" spans="1:25" x14ac:dyDescent="0.2">
      <c r="A15" s="7">
        <v>7</v>
      </c>
      <c r="B15" s="165" t="s">
        <v>56</v>
      </c>
      <c r="C15" s="166"/>
      <c r="D15" s="166"/>
      <c r="E15" s="33">
        <v>1</v>
      </c>
      <c r="F15" s="58">
        <v>0.10355583281347475</v>
      </c>
      <c r="G15" s="58">
        <v>0.23580786026200873</v>
      </c>
      <c r="H15" s="58">
        <v>0.31316281971303805</v>
      </c>
      <c r="I15" s="58">
        <v>0.21709295071740486</v>
      </c>
      <c r="J15" s="54">
        <v>0.13038053649407361</v>
      </c>
      <c r="K15" s="33">
        <v>1</v>
      </c>
      <c r="L15" s="58">
        <v>0.41154210028382215</v>
      </c>
      <c r="M15" s="58">
        <v>0.13245033112582782</v>
      </c>
      <c r="N15" s="58">
        <v>0.12677388836329234</v>
      </c>
      <c r="O15" s="58">
        <v>0.25733207190160834</v>
      </c>
      <c r="P15" s="54">
        <v>7.1901608325449395E-2</v>
      </c>
      <c r="Q15" s="33">
        <v>1</v>
      </c>
      <c r="R15" s="58">
        <v>0.75</v>
      </c>
      <c r="S15" s="58">
        <v>0</v>
      </c>
      <c r="T15" s="58">
        <v>0</v>
      </c>
      <c r="U15" s="58">
        <v>0</v>
      </c>
      <c r="V15" s="54">
        <v>0.25</v>
      </c>
    </row>
    <row r="16" spans="1:25" x14ac:dyDescent="0.2">
      <c r="A16" s="8" t="s">
        <v>57</v>
      </c>
      <c r="B16" s="167" t="s">
        <v>58</v>
      </c>
      <c r="C16" s="168"/>
      <c r="D16" s="168"/>
      <c r="E16" s="79"/>
      <c r="F16" s="93"/>
      <c r="G16" s="80"/>
      <c r="H16" s="80"/>
      <c r="I16" s="80"/>
      <c r="J16" s="81"/>
      <c r="K16" s="79"/>
      <c r="L16" s="93"/>
      <c r="M16" s="80"/>
      <c r="N16" s="80"/>
      <c r="O16" s="80"/>
      <c r="P16" s="81"/>
      <c r="Q16" s="79"/>
      <c r="R16" s="93"/>
      <c r="S16" s="80"/>
      <c r="T16" s="80"/>
      <c r="U16" s="80"/>
      <c r="V16" s="81"/>
    </row>
    <row r="17" spans="1:22" x14ac:dyDescent="0.2">
      <c r="A17" s="7">
        <v>1</v>
      </c>
      <c r="B17" s="160" t="s">
        <v>59</v>
      </c>
      <c r="C17" s="161"/>
      <c r="D17" s="162"/>
      <c r="E17" s="33">
        <v>0</v>
      </c>
      <c r="F17" s="41">
        <v>0</v>
      </c>
      <c r="G17" s="41">
        <v>0</v>
      </c>
      <c r="H17" s="41">
        <v>0</v>
      </c>
      <c r="I17" s="41">
        <v>0</v>
      </c>
      <c r="J17" s="41">
        <v>0</v>
      </c>
      <c r="K17" s="33">
        <v>0</v>
      </c>
      <c r="L17" s="41">
        <v>0</v>
      </c>
      <c r="M17" s="41">
        <v>0</v>
      </c>
      <c r="N17" s="41">
        <v>0</v>
      </c>
      <c r="O17" s="41">
        <v>0</v>
      </c>
      <c r="P17" s="41">
        <v>0</v>
      </c>
      <c r="Q17" s="33">
        <v>0</v>
      </c>
      <c r="R17" s="41">
        <v>0</v>
      </c>
      <c r="S17" s="41">
        <v>0</v>
      </c>
      <c r="T17" s="41">
        <v>0</v>
      </c>
      <c r="U17" s="41">
        <v>0</v>
      </c>
      <c r="V17" s="67">
        <v>0</v>
      </c>
    </row>
    <row r="18" spans="1:22" x14ac:dyDescent="0.2">
      <c r="A18" s="7">
        <v>2</v>
      </c>
      <c r="B18" s="160" t="s">
        <v>53</v>
      </c>
      <c r="C18" s="161"/>
      <c r="D18" s="162"/>
      <c r="E18" s="33">
        <v>0</v>
      </c>
      <c r="F18" s="41">
        <v>0</v>
      </c>
      <c r="G18" s="41">
        <v>0</v>
      </c>
      <c r="H18" s="41">
        <v>0</v>
      </c>
      <c r="I18" s="41">
        <v>0</v>
      </c>
      <c r="J18" s="41">
        <v>0</v>
      </c>
      <c r="K18" s="33">
        <v>0</v>
      </c>
      <c r="L18" s="41">
        <v>0</v>
      </c>
      <c r="M18" s="41">
        <v>0</v>
      </c>
      <c r="N18" s="41">
        <v>0</v>
      </c>
      <c r="O18" s="41">
        <v>0</v>
      </c>
      <c r="P18" s="41">
        <v>0</v>
      </c>
      <c r="Q18" s="33">
        <v>0</v>
      </c>
      <c r="R18" s="41">
        <v>0</v>
      </c>
      <c r="S18" s="41">
        <v>0</v>
      </c>
      <c r="T18" s="41">
        <v>0</v>
      </c>
      <c r="U18" s="41">
        <v>0</v>
      </c>
      <c r="V18" s="67">
        <v>0</v>
      </c>
    </row>
    <row r="19" spans="1:22" x14ac:dyDescent="0.2">
      <c r="A19" s="7">
        <v>3</v>
      </c>
      <c r="B19" s="165" t="s">
        <v>60</v>
      </c>
      <c r="C19" s="166"/>
      <c r="D19" s="166"/>
      <c r="E19" s="33">
        <v>0</v>
      </c>
      <c r="F19" s="58">
        <v>0</v>
      </c>
      <c r="G19" s="58">
        <v>0</v>
      </c>
      <c r="H19" s="58">
        <v>0</v>
      </c>
      <c r="I19" s="58">
        <v>0</v>
      </c>
      <c r="J19" s="54">
        <v>0</v>
      </c>
      <c r="K19" s="33">
        <v>0</v>
      </c>
      <c r="L19" s="58">
        <v>0</v>
      </c>
      <c r="M19" s="58">
        <v>0</v>
      </c>
      <c r="N19" s="58">
        <v>0</v>
      </c>
      <c r="O19" s="58">
        <v>0</v>
      </c>
      <c r="P19" s="54">
        <v>0</v>
      </c>
      <c r="Q19" s="33">
        <v>0</v>
      </c>
      <c r="R19" s="58">
        <v>0</v>
      </c>
      <c r="S19" s="58">
        <v>0</v>
      </c>
      <c r="T19" s="58">
        <v>0</v>
      </c>
      <c r="U19" s="58">
        <v>0</v>
      </c>
      <c r="V19" s="54">
        <v>0</v>
      </c>
    </row>
    <row r="20" spans="1:22" x14ac:dyDescent="0.2">
      <c r="A20" s="8" t="s">
        <v>61</v>
      </c>
      <c r="B20" s="169" t="s">
        <v>62</v>
      </c>
      <c r="C20" s="170"/>
      <c r="D20" s="171"/>
      <c r="E20" s="79"/>
      <c r="F20" s="93"/>
      <c r="G20" s="80"/>
      <c r="H20" s="80"/>
      <c r="I20" s="80"/>
      <c r="J20" s="81"/>
      <c r="K20" s="79"/>
      <c r="L20" s="93"/>
      <c r="M20" s="80"/>
      <c r="N20" s="80"/>
      <c r="O20" s="80"/>
      <c r="P20" s="81"/>
      <c r="Q20" s="79"/>
      <c r="R20" s="93"/>
      <c r="S20" s="80"/>
      <c r="T20" s="80"/>
      <c r="U20" s="80"/>
      <c r="V20" s="81"/>
    </row>
    <row r="21" spans="1:22" x14ac:dyDescent="0.2">
      <c r="A21" s="7">
        <v>1</v>
      </c>
      <c r="B21" s="160" t="s">
        <v>59</v>
      </c>
      <c r="C21" s="161"/>
      <c r="D21" s="162"/>
      <c r="E21" s="35">
        <v>1.1494252873563218E-2</v>
      </c>
      <c r="F21" s="41">
        <v>0</v>
      </c>
      <c r="G21" s="41">
        <v>0</v>
      </c>
      <c r="H21" s="41">
        <v>0</v>
      </c>
      <c r="I21" s="41">
        <v>0</v>
      </c>
      <c r="J21" s="41">
        <v>1.1494252873563218E-2</v>
      </c>
      <c r="K21" s="35">
        <v>5.8823529411764705E-2</v>
      </c>
      <c r="L21" s="41">
        <v>0</v>
      </c>
      <c r="M21" s="41">
        <v>0</v>
      </c>
      <c r="N21" s="41">
        <v>0</v>
      </c>
      <c r="O21" s="41">
        <v>0</v>
      </c>
      <c r="P21" s="41">
        <v>5.8823529411764705E-2</v>
      </c>
      <c r="Q21" s="35">
        <v>0</v>
      </c>
      <c r="R21" s="41">
        <v>0</v>
      </c>
      <c r="S21" s="41">
        <v>0</v>
      </c>
      <c r="T21" s="41">
        <v>0</v>
      </c>
      <c r="U21" s="41">
        <v>0</v>
      </c>
      <c r="V21" s="67">
        <v>0</v>
      </c>
    </row>
    <row r="22" spans="1:22" x14ac:dyDescent="0.2">
      <c r="A22" s="7">
        <v>2</v>
      </c>
      <c r="B22" s="160" t="s">
        <v>53</v>
      </c>
      <c r="C22" s="161"/>
      <c r="D22" s="162"/>
      <c r="E22" s="35">
        <v>4.5977011494252873E-2</v>
      </c>
      <c r="F22" s="41">
        <v>0</v>
      </c>
      <c r="G22" s="41">
        <v>0</v>
      </c>
      <c r="H22" s="41">
        <v>0</v>
      </c>
      <c r="I22" s="41">
        <v>0</v>
      </c>
      <c r="J22" s="41">
        <v>4.5977011494252873E-2</v>
      </c>
      <c r="K22" s="35">
        <v>5.8823529411764705E-2</v>
      </c>
      <c r="L22" s="41">
        <v>0</v>
      </c>
      <c r="M22" s="41">
        <v>0</v>
      </c>
      <c r="N22" s="41">
        <v>0</v>
      </c>
      <c r="O22" s="41">
        <v>0</v>
      </c>
      <c r="P22" s="41">
        <v>5.8823529411764705E-2</v>
      </c>
      <c r="Q22" s="35">
        <v>0</v>
      </c>
      <c r="R22" s="41">
        <v>0</v>
      </c>
      <c r="S22" s="41">
        <v>0</v>
      </c>
      <c r="T22" s="41">
        <v>0</v>
      </c>
      <c r="U22" s="41">
        <v>0</v>
      </c>
      <c r="V22" s="67">
        <v>0</v>
      </c>
    </row>
    <row r="23" spans="1:22" x14ac:dyDescent="0.2">
      <c r="A23" s="7">
        <v>3</v>
      </c>
      <c r="B23" s="160" t="s">
        <v>63</v>
      </c>
      <c r="C23" s="161"/>
      <c r="D23" s="162"/>
      <c r="E23" s="35">
        <v>0.94252873563218387</v>
      </c>
      <c r="F23" s="41">
        <v>0</v>
      </c>
      <c r="G23" s="41">
        <v>0</v>
      </c>
      <c r="H23" s="41">
        <v>2.2988505747126436E-2</v>
      </c>
      <c r="I23" s="41">
        <v>5.7471264367816091E-2</v>
      </c>
      <c r="J23" s="41">
        <v>0.86206896551724133</v>
      </c>
      <c r="K23" s="35">
        <v>0.88235294117647056</v>
      </c>
      <c r="L23" s="41">
        <v>0</v>
      </c>
      <c r="M23" s="41">
        <v>5.8823529411764705E-2</v>
      </c>
      <c r="N23" s="41">
        <v>0</v>
      </c>
      <c r="O23" s="41">
        <v>0</v>
      </c>
      <c r="P23" s="41">
        <v>0.82352941176470584</v>
      </c>
      <c r="Q23" s="35">
        <v>0</v>
      </c>
      <c r="R23" s="41">
        <v>0</v>
      </c>
      <c r="S23" s="41">
        <v>0</v>
      </c>
      <c r="T23" s="41">
        <v>0</v>
      </c>
      <c r="U23" s="41">
        <v>0</v>
      </c>
      <c r="V23" s="67">
        <v>0</v>
      </c>
    </row>
    <row r="24" spans="1:22" x14ac:dyDescent="0.2">
      <c r="A24" s="7">
        <v>4</v>
      </c>
      <c r="B24" s="165" t="s">
        <v>64</v>
      </c>
      <c r="C24" s="166"/>
      <c r="D24" s="172"/>
      <c r="E24" s="83">
        <v>0</v>
      </c>
      <c r="F24" s="41">
        <v>0</v>
      </c>
      <c r="G24" s="41">
        <v>0</v>
      </c>
      <c r="H24" s="41">
        <v>0</v>
      </c>
      <c r="I24" s="41">
        <v>0</v>
      </c>
      <c r="J24" s="41">
        <v>0</v>
      </c>
      <c r="K24" s="83">
        <v>0</v>
      </c>
      <c r="L24" s="41">
        <v>0</v>
      </c>
      <c r="M24" s="41">
        <v>0</v>
      </c>
      <c r="N24" s="41">
        <v>0</v>
      </c>
      <c r="O24" s="41">
        <v>0</v>
      </c>
      <c r="P24" s="41">
        <v>0</v>
      </c>
      <c r="Q24" s="83">
        <v>0</v>
      </c>
      <c r="R24" s="41">
        <v>0</v>
      </c>
      <c r="S24" s="41">
        <v>0</v>
      </c>
      <c r="T24" s="41">
        <v>0</v>
      </c>
      <c r="U24" s="41">
        <v>0</v>
      </c>
      <c r="V24" s="67">
        <v>0</v>
      </c>
    </row>
    <row r="25" spans="1:22" ht="13.5" thickBot="1" x14ac:dyDescent="0.25">
      <c r="A25" s="9">
        <v>5</v>
      </c>
      <c r="B25" s="173" t="s">
        <v>65</v>
      </c>
      <c r="C25" s="174"/>
      <c r="D25" s="175"/>
      <c r="E25" s="36">
        <v>1</v>
      </c>
      <c r="F25" s="59">
        <v>0</v>
      </c>
      <c r="G25" s="59">
        <v>0</v>
      </c>
      <c r="H25" s="59">
        <v>2.2988505747126436E-2</v>
      </c>
      <c r="I25" s="59">
        <v>5.7471264367816098E-2</v>
      </c>
      <c r="J25" s="57">
        <v>0.91954022988505746</v>
      </c>
      <c r="K25" s="36">
        <v>1</v>
      </c>
      <c r="L25" s="59">
        <v>0</v>
      </c>
      <c r="M25" s="59">
        <v>5.8823529411764705E-2</v>
      </c>
      <c r="N25" s="59">
        <v>0</v>
      </c>
      <c r="O25" s="59">
        <v>0</v>
      </c>
      <c r="P25" s="57">
        <v>0.94117647058823528</v>
      </c>
      <c r="Q25" s="36">
        <v>0</v>
      </c>
      <c r="R25" s="59">
        <v>0</v>
      </c>
      <c r="S25" s="59">
        <v>0</v>
      </c>
      <c r="T25" s="59">
        <v>0</v>
      </c>
      <c r="U25" s="59">
        <v>0</v>
      </c>
      <c r="V25" s="57">
        <v>0</v>
      </c>
    </row>
    <row r="26" spans="1:22" x14ac:dyDescent="0.2">
      <c r="A26" s="10"/>
      <c r="B26" s="124"/>
      <c r="C26" s="124"/>
      <c r="D26" s="124"/>
    </row>
    <row r="27" spans="1:22" x14ac:dyDescent="0.2">
      <c r="A27" s="37"/>
      <c r="B27" s="19" t="s">
        <v>66</v>
      </c>
      <c r="C27" s="19"/>
      <c r="D27" s="19"/>
    </row>
    <row r="28" spans="1:22" x14ac:dyDescent="0.2">
      <c r="A28" s="10"/>
      <c r="B28" s="151"/>
      <c r="C28" s="151"/>
      <c r="D28" s="151"/>
    </row>
    <row r="29" spans="1:22" x14ac:dyDescent="0.2">
      <c r="A29" s="49"/>
      <c r="B29" s="158"/>
      <c r="C29" s="159"/>
      <c r="D29" s="159"/>
    </row>
    <row r="30" spans="1:22" x14ac:dyDescent="0.2">
      <c r="A30" s="49"/>
      <c r="B30" s="158"/>
      <c r="C30" s="158"/>
      <c r="D30" s="158"/>
    </row>
  </sheetData>
  <mergeCells count="20">
    <mergeCell ref="B29:D29"/>
    <mergeCell ref="B30:D30"/>
    <mergeCell ref="B22:D22"/>
    <mergeCell ref="B23:D23"/>
    <mergeCell ref="B24:D24"/>
    <mergeCell ref="B25:D25"/>
    <mergeCell ref="B26:D26"/>
    <mergeCell ref="B28:D28"/>
    <mergeCell ref="B21:D21"/>
    <mergeCell ref="B7:D9"/>
    <mergeCell ref="E7:J7"/>
    <mergeCell ref="K7:P7"/>
    <mergeCell ref="Q7:V7"/>
    <mergeCell ref="B10:D10"/>
    <mergeCell ref="B15:D15"/>
    <mergeCell ref="B16:D16"/>
    <mergeCell ref="B17:D17"/>
    <mergeCell ref="B18:D18"/>
    <mergeCell ref="B19:D19"/>
    <mergeCell ref="B20:D20"/>
  </mergeCells>
  <hyperlinks>
    <hyperlink ref="B4" location="הוראות!A1" display="חזרה"/>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I37" sqref="I37"/>
    </sheetView>
  </sheetViews>
  <sheetFormatPr defaultColWidth="7.109375" defaultRowHeight="12.75" x14ac:dyDescent="0.2"/>
  <cols>
    <col min="1" max="1" width="1.88671875" style="1" customWidth="1"/>
    <col min="2" max="2" width="16.33203125" style="1" customWidth="1"/>
    <col min="3" max="8" width="4.88671875" style="1" customWidth="1"/>
    <col min="9" max="9" width="5.77734375" style="1" customWidth="1"/>
    <col min="10" max="10" width="5.44140625" style="1" customWidth="1"/>
    <col min="11" max="15" width="4.5546875" style="1" customWidth="1"/>
    <col min="16" max="16" width="6.109375" style="1" customWidth="1"/>
    <col min="17" max="30" width="7.109375" style="116"/>
    <col min="31" max="16384" width="7.109375" style="1"/>
  </cols>
  <sheetData>
    <row r="1" spans="2:16" s="1" customFormat="1" ht="18.75" x14ac:dyDescent="0.3">
      <c r="B1" s="3" t="str">
        <f>[1]הוראות!B32</f>
        <v>נספח ב4 - מדדי בקשות למשיכת כספים או לקבלת קצבת זקנה (ביטוח)</v>
      </c>
      <c r="C1" s="94"/>
      <c r="D1" s="94"/>
      <c r="E1" s="94"/>
      <c r="F1" s="94"/>
      <c r="G1" s="94"/>
      <c r="H1" s="94"/>
      <c r="I1" s="94"/>
      <c r="J1" s="94"/>
      <c r="K1" s="94"/>
      <c r="L1" s="94"/>
      <c r="M1" s="94"/>
      <c r="N1" s="94"/>
      <c r="O1" s="94"/>
      <c r="P1" s="94"/>
    </row>
    <row r="2" spans="2:16" s="1" customFormat="1" ht="20.25" x14ac:dyDescent="0.2">
      <c r="B2" s="11" t="str">
        <f>[1]הוראות!B13</f>
        <v>מנורה מבטחים ביטוח בע"מ</v>
      </c>
      <c r="C2" s="94"/>
      <c r="D2" s="94"/>
      <c r="E2" s="94"/>
      <c r="F2" s="94"/>
      <c r="G2" s="94"/>
      <c r="H2" s="94"/>
      <c r="I2" s="94"/>
      <c r="J2" s="94"/>
      <c r="K2" s="94"/>
      <c r="L2" s="94"/>
      <c r="M2" s="94"/>
      <c r="N2" s="94"/>
      <c r="O2" s="94"/>
      <c r="P2" s="94"/>
    </row>
    <row r="3" spans="2:16" s="1" customFormat="1" ht="15.75" x14ac:dyDescent="0.25">
      <c r="B3" s="12" t="str">
        <f>CONCATENATE([1]הוראות!Z13,[1]הוראות!F13)</f>
        <v>הנתונים ביחידות בודדות לשנת 2017</v>
      </c>
      <c r="C3" s="94"/>
      <c r="D3" s="94"/>
      <c r="E3" s="94"/>
      <c r="F3" s="94"/>
      <c r="G3" s="94"/>
      <c r="H3" s="94"/>
      <c r="I3" s="94"/>
      <c r="J3" s="94"/>
      <c r="K3" s="94"/>
      <c r="L3" s="94"/>
      <c r="M3" s="94"/>
      <c r="N3" s="94"/>
      <c r="O3" s="94"/>
      <c r="P3" s="94"/>
    </row>
    <row r="4" spans="2:16" s="1" customFormat="1" ht="18.75" x14ac:dyDescent="0.3">
      <c r="B4" s="13" t="s">
        <v>0</v>
      </c>
      <c r="C4" s="94"/>
      <c r="D4" s="94"/>
      <c r="E4" s="95" t="s">
        <v>103</v>
      </c>
      <c r="F4" s="94"/>
      <c r="G4" s="94"/>
      <c r="H4" s="94"/>
      <c r="I4" s="94"/>
      <c r="J4" s="94"/>
      <c r="K4" s="94"/>
      <c r="L4" s="94"/>
      <c r="M4" s="94"/>
      <c r="N4" s="94"/>
      <c r="O4" s="94"/>
      <c r="P4" s="94"/>
    </row>
    <row r="5" spans="2:16" s="1" customFormat="1" ht="15" x14ac:dyDescent="0.2">
      <c r="B5" s="96"/>
      <c r="C5" s="94"/>
      <c r="D5" s="94"/>
      <c r="E5" s="94"/>
      <c r="F5" s="94"/>
      <c r="G5" s="94"/>
      <c r="H5" s="94"/>
      <c r="I5" s="94"/>
      <c r="J5" s="94"/>
      <c r="K5" s="94"/>
      <c r="L5" s="94"/>
      <c r="M5" s="94"/>
      <c r="N5" s="94"/>
      <c r="O5" s="94"/>
      <c r="P5" s="94"/>
    </row>
    <row r="6" spans="2:16" s="1" customFormat="1" x14ac:dyDescent="0.2">
      <c r="B6" s="97"/>
      <c r="C6" s="94"/>
      <c r="D6" s="94"/>
      <c r="E6" s="94"/>
      <c r="F6" s="94"/>
      <c r="G6" s="94"/>
      <c r="H6" s="94"/>
      <c r="I6" s="94"/>
      <c r="J6" s="94"/>
      <c r="K6" s="94"/>
      <c r="L6" s="94"/>
      <c r="M6" s="94"/>
      <c r="N6" s="94"/>
      <c r="O6" s="94"/>
      <c r="P6" s="94"/>
    </row>
    <row r="7" spans="2:16" s="1" customFormat="1" x14ac:dyDescent="0.2">
      <c r="B7" s="177" t="s">
        <v>104</v>
      </c>
      <c r="C7" s="180" t="s">
        <v>105</v>
      </c>
      <c r="D7" s="181"/>
      <c r="E7" s="181"/>
      <c r="F7" s="181"/>
      <c r="G7" s="181"/>
      <c r="H7" s="181"/>
      <c r="I7" s="182"/>
      <c r="J7" s="180" t="s">
        <v>106</v>
      </c>
      <c r="K7" s="181"/>
      <c r="L7" s="181"/>
      <c r="M7" s="181"/>
      <c r="N7" s="181"/>
      <c r="O7" s="181"/>
      <c r="P7" s="182"/>
    </row>
    <row r="8" spans="2:16" s="1" customFormat="1" ht="25.5" x14ac:dyDescent="0.2">
      <c r="B8" s="178"/>
      <c r="C8" s="98" t="s">
        <v>9</v>
      </c>
      <c r="D8" s="38" t="s">
        <v>107</v>
      </c>
      <c r="E8" s="99" t="s">
        <v>108</v>
      </c>
      <c r="F8" s="99" t="s">
        <v>109</v>
      </c>
      <c r="G8" s="99" t="s">
        <v>110</v>
      </c>
      <c r="H8" s="100" t="s">
        <v>111</v>
      </c>
      <c r="I8" s="101" t="s">
        <v>112</v>
      </c>
      <c r="J8" s="102" t="str">
        <f>C8</f>
        <v>סה"כ</v>
      </c>
      <c r="K8" s="38" t="s">
        <v>107</v>
      </c>
      <c r="L8" s="99" t="s">
        <v>108</v>
      </c>
      <c r="M8" s="99" t="s">
        <v>113</v>
      </c>
      <c r="N8" s="99" t="s">
        <v>111</v>
      </c>
      <c r="O8" s="100" t="s">
        <v>114</v>
      </c>
      <c r="P8" s="101" t="s">
        <v>115</v>
      </c>
    </row>
    <row r="9" spans="2:16" s="1" customFormat="1" x14ac:dyDescent="0.2">
      <c r="B9" s="179"/>
      <c r="C9" s="103" t="s">
        <v>20</v>
      </c>
      <c r="D9" s="104" t="s">
        <v>21</v>
      </c>
      <c r="E9" s="104" t="s">
        <v>22</v>
      </c>
      <c r="F9" s="104" t="s">
        <v>23</v>
      </c>
      <c r="G9" s="104" t="s">
        <v>24</v>
      </c>
      <c r="H9" s="105" t="s">
        <v>25</v>
      </c>
      <c r="I9" s="106" t="s">
        <v>26</v>
      </c>
      <c r="J9" s="107" t="s">
        <v>27</v>
      </c>
      <c r="K9" s="104" t="s">
        <v>28</v>
      </c>
      <c r="L9" s="104" t="s">
        <v>29</v>
      </c>
      <c r="M9" s="107" t="s">
        <v>30</v>
      </c>
      <c r="N9" s="105" t="s">
        <v>31</v>
      </c>
      <c r="O9" s="105" t="s">
        <v>32</v>
      </c>
      <c r="P9" s="106" t="s">
        <v>33</v>
      </c>
    </row>
    <row r="10" spans="2:16" s="1" customFormat="1" ht="25.5" x14ac:dyDescent="0.2">
      <c r="B10" s="108" t="s">
        <v>116</v>
      </c>
      <c r="C10" s="109">
        <v>1</v>
      </c>
      <c r="D10" s="109">
        <v>0.42711285517040914</v>
      </c>
      <c r="E10" s="109">
        <v>0.11201947532882785</v>
      </c>
      <c r="F10" s="109">
        <v>0.1136181963520093</v>
      </c>
      <c r="G10" s="109">
        <v>8.0408400552285444E-2</v>
      </c>
      <c r="H10" s="109">
        <v>0.11746966063512826</v>
      </c>
      <c r="I10" s="109">
        <v>0.14937141196134002</v>
      </c>
      <c r="J10" s="109">
        <v>1</v>
      </c>
      <c r="K10" s="109">
        <v>0.34372881355932206</v>
      </c>
      <c r="L10" s="109">
        <v>0.08</v>
      </c>
      <c r="M10" s="109">
        <v>0.14101694915254237</v>
      </c>
      <c r="N10" s="109">
        <v>0.13084745762711864</v>
      </c>
      <c r="O10" s="109">
        <v>0.14644067796610169</v>
      </c>
      <c r="P10" s="110">
        <v>0.15796610169491526</v>
      </c>
    </row>
    <row r="11" spans="2:16" s="1" customFormat="1" x14ac:dyDescent="0.2">
      <c r="B11" s="94"/>
      <c r="C11" s="94"/>
      <c r="D11" s="94"/>
      <c r="E11" s="94"/>
      <c r="F11" s="94"/>
      <c r="G11" s="94"/>
      <c r="H11" s="94"/>
      <c r="I11" s="111"/>
      <c r="J11" s="94"/>
      <c r="K11" s="94"/>
      <c r="L11" s="94"/>
      <c r="M11" s="94"/>
      <c r="N11" s="94"/>
      <c r="O11" s="94"/>
      <c r="P11" s="94"/>
    </row>
    <row r="12" spans="2:16" s="1" customFormat="1" x14ac:dyDescent="0.2">
      <c r="B12" s="112" t="s">
        <v>117</v>
      </c>
      <c r="C12" s="113"/>
      <c r="D12" s="113"/>
      <c r="E12" s="113"/>
      <c r="F12" s="113"/>
      <c r="G12" s="113"/>
      <c r="H12" s="113"/>
      <c r="I12" s="113"/>
      <c r="J12" s="113"/>
      <c r="K12" s="113"/>
      <c r="L12" s="113"/>
      <c r="M12" s="113"/>
      <c r="N12" s="113"/>
      <c r="O12" s="113"/>
    </row>
    <row r="13" spans="2:16" s="1" customFormat="1" x14ac:dyDescent="0.2">
      <c r="B13" s="183" t="s">
        <v>118</v>
      </c>
      <c r="C13" s="183"/>
      <c r="D13" s="183"/>
      <c r="E13" s="183"/>
      <c r="F13" s="183"/>
      <c r="G13" s="183"/>
      <c r="H13" s="183"/>
      <c r="I13" s="183"/>
      <c r="J13" s="183"/>
      <c r="K13" s="183"/>
      <c r="L13" s="183"/>
      <c r="M13" s="183"/>
      <c r="N13" s="183"/>
      <c r="O13" s="183"/>
      <c r="P13" s="183"/>
    </row>
    <row r="14" spans="2:16" s="1" customFormat="1" x14ac:dyDescent="0.2">
      <c r="B14" s="183" t="s">
        <v>119</v>
      </c>
      <c r="C14" s="183"/>
      <c r="D14" s="183"/>
      <c r="E14" s="183"/>
      <c r="F14" s="183"/>
      <c r="G14" s="183"/>
      <c r="H14" s="183"/>
      <c r="I14" s="183"/>
      <c r="J14" s="183"/>
      <c r="K14" s="183"/>
      <c r="L14" s="183"/>
      <c r="M14" s="183"/>
      <c r="N14" s="183"/>
      <c r="O14" s="183"/>
      <c r="P14" s="183"/>
    </row>
    <row r="15" spans="2:16" s="1" customFormat="1" x14ac:dyDescent="0.2">
      <c r="B15" s="176" t="s">
        <v>120</v>
      </c>
      <c r="C15" s="176"/>
      <c r="D15" s="176"/>
      <c r="E15" s="176"/>
      <c r="F15" s="176"/>
      <c r="G15" s="176"/>
      <c r="H15" s="176"/>
      <c r="I15" s="176"/>
      <c r="J15" s="176"/>
      <c r="K15" s="176"/>
      <c r="L15" s="176"/>
      <c r="M15" s="176"/>
      <c r="N15" s="176"/>
      <c r="O15" s="176"/>
      <c r="P15" s="176"/>
    </row>
    <row r="16" spans="2:16" s="1" customFormat="1" x14ac:dyDescent="0.2">
      <c r="B16" s="114"/>
    </row>
    <row r="17" spans="3:16" s="1" customFormat="1" x14ac:dyDescent="0.2">
      <c r="C17" s="115"/>
      <c r="D17" s="115"/>
      <c r="E17" s="115"/>
      <c r="F17" s="115"/>
      <c r="G17" s="115"/>
      <c r="H17" s="115"/>
      <c r="I17" s="115"/>
      <c r="J17" s="115"/>
      <c r="K17" s="115"/>
      <c r="L17" s="115"/>
      <c r="M17" s="115"/>
      <c r="N17" s="115"/>
      <c r="O17" s="115"/>
      <c r="P17" s="115"/>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I36" sqref="I36"/>
    </sheetView>
  </sheetViews>
  <sheetFormatPr defaultColWidth="7.109375" defaultRowHeight="12.75" x14ac:dyDescent="0.2"/>
  <cols>
    <col min="1" max="1" width="1.21875" style="117" customWidth="1"/>
    <col min="2" max="2" width="16.33203125" style="94" customWidth="1"/>
    <col min="3" max="16" width="4.6640625" style="94" customWidth="1"/>
    <col min="17" max="23" width="4.6640625" style="117" customWidth="1"/>
    <col min="24" max="16384" width="7.109375" style="117"/>
  </cols>
  <sheetData>
    <row r="1" spans="2:23" ht="18.75" x14ac:dyDescent="0.3">
      <c r="B1" s="3" t="str">
        <f>[1]הוראות!B35</f>
        <v>נספח ב5 - מדדי בקשות להעברת כספים בין קופות גמל או בין מסלולי השקעה (ביטוח)</v>
      </c>
    </row>
    <row r="2" spans="2:23" ht="20.25" x14ac:dyDescent="0.2">
      <c r="B2" s="11" t="str">
        <f>[1]הוראות!B13</f>
        <v>מנורה מבטחים ביטוח בע"מ</v>
      </c>
    </row>
    <row r="3" spans="2:23" ht="15.75" x14ac:dyDescent="0.25">
      <c r="B3" s="12" t="str">
        <f>CONCATENATE([1]הוראות!Z13,[1]הוראות!F13)</f>
        <v>הנתונים ביחידות בודדות לשנת 2017</v>
      </c>
    </row>
    <row r="4" spans="2:23" ht="18.75" x14ac:dyDescent="0.3">
      <c r="B4" s="13" t="s">
        <v>0</v>
      </c>
      <c r="I4" s="95" t="s">
        <v>121</v>
      </c>
    </row>
    <row r="5" spans="2:23" ht="15" x14ac:dyDescent="0.2">
      <c r="B5" s="96"/>
    </row>
    <row r="6" spans="2:23" x14ac:dyDescent="0.2">
      <c r="B6" s="118"/>
    </row>
    <row r="7" spans="2:23" x14ac:dyDescent="0.2">
      <c r="B7" s="177" t="s">
        <v>104</v>
      </c>
      <c r="C7" s="180" t="s">
        <v>122</v>
      </c>
      <c r="D7" s="181"/>
      <c r="E7" s="181"/>
      <c r="F7" s="181"/>
      <c r="G7" s="181"/>
      <c r="H7" s="181"/>
      <c r="I7" s="182"/>
      <c r="J7" s="180" t="s">
        <v>123</v>
      </c>
      <c r="K7" s="181"/>
      <c r="L7" s="181"/>
      <c r="M7" s="181"/>
      <c r="N7" s="181"/>
      <c r="O7" s="181"/>
      <c r="P7" s="182"/>
      <c r="Q7" s="180" t="s">
        <v>124</v>
      </c>
      <c r="R7" s="181"/>
      <c r="S7" s="181"/>
      <c r="T7" s="181"/>
      <c r="U7" s="181"/>
      <c r="V7" s="181"/>
      <c r="W7" s="182"/>
    </row>
    <row r="8" spans="2:23" ht="38.25" x14ac:dyDescent="0.2">
      <c r="B8" s="178"/>
      <c r="C8" s="102" t="str">
        <f>'[2]נספח ב4'!C8</f>
        <v>סה"כ</v>
      </c>
      <c r="D8" s="99" t="s">
        <v>107</v>
      </c>
      <c r="E8" s="99" t="s">
        <v>125</v>
      </c>
      <c r="F8" s="99" t="s">
        <v>126</v>
      </c>
      <c r="G8" s="99" t="s">
        <v>127</v>
      </c>
      <c r="H8" s="100" t="s">
        <v>128</v>
      </c>
      <c r="I8" s="119" t="s">
        <v>129</v>
      </c>
      <c r="J8" s="120" t="str">
        <f>'[2]נספח ב4'!C8</f>
        <v>סה"כ</v>
      </c>
      <c r="K8" s="99" t="s">
        <v>130</v>
      </c>
      <c r="L8" s="99" t="s">
        <v>131</v>
      </c>
      <c r="M8" s="99" t="s">
        <v>108</v>
      </c>
      <c r="N8" s="99" t="s">
        <v>109</v>
      </c>
      <c r="O8" s="100" t="s">
        <v>110</v>
      </c>
      <c r="P8" s="119" t="s">
        <v>132</v>
      </c>
      <c r="Q8" s="120" t="str">
        <f>J8</f>
        <v>סה"כ</v>
      </c>
      <c r="R8" s="99" t="s">
        <v>130</v>
      </c>
      <c r="S8" s="99" t="s">
        <v>131</v>
      </c>
      <c r="T8" s="99" t="s">
        <v>108</v>
      </c>
      <c r="U8" s="99" t="s">
        <v>109</v>
      </c>
      <c r="V8" s="100" t="s">
        <v>110</v>
      </c>
      <c r="W8" s="119" t="s">
        <v>132</v>
      </c>
    </row>
    <row r="9" spans="2:23" x14ac:dyDescent="0.2">
      <c r="B9" s="179"/>
      <c r="C9" s="121" t="s">
        <v>20</v>
      </c>
      <c r="D9" s="104" t="s">
        <v>21</v>
      </c>
      <c r="E9" s="105" t="s">
        <v>22</v>
      </c>
      <c r="F9" s="104" t="s">
        <v>23</v>
      </c>
      <c r="G9" s="104" t="s">
        <v>24</v>
      </c>
      <c r="H9" s="122" t="s">
        <v>25</v>
      </c>
      <c r="I9" s="106" t="s">
        <v>26</v>
      </c>
      <c r="J9" s="107" t="s">
        <v>27</v>
      </c>
      <c r="K9" s="104" t="s">
        <v>28</v>
      </c>
      <c r="L9" s="104" t="s">
        <v>29</v>
      </c>
      <c r="M9" s="107" t="s">
        <v>30</v>
      </c>
      <c r="N9" s="104" t="s">
        <v>31</v>
      </c>
      <c r="O9" s="122" t="s">
        <v>32</v>
      </c>
      <c r="P9" s="106" t="s">
        <v>33</v>
      </c>
      <c r="Q9" s="121" t="s">
        <v>34</v>
      </c>
      <c r="R9" s="104" t="s">
        <v>35</v>
      </c>
      <c r="S9" s="105" t="s">
        <v>36</v>
      </c>
      <c r="T9" s="104" t="s">
        <v>37</v>
      </c>
      <c r="U9" s="104" t="s">
        <v>38</v>
      </c>
      <c r="V9" s="122" t="s">
        <v>39</v>
      </c>
      <c r="W9" s="106" t="s">
        <v>40</v>
      </c>
    </row>
    <row r="10" spans="2:23" ht="25.5" x14ac:dyDescent="0.2">
      <c r="B10" s="108" t="s">
        <v>116</v>
      </c>
      <c r="C10" s="109">
        <v>1</v>
      </c>
      <c r="D10" s="109">
        <v>0.75719622061085479</v>
      </c>
      <c r="E10" s="109">
        <v>0.18787079762689518</v>
      </c>
      <c r="F10" s="109">
        <v>3.4717644473742038E-2</v>
      </c>
      <c r="G10" s="109">
        <v>7.6906174467150073E-3</v>
      </c>
      <c r="H10" s="109">
        <v>4.1749066139310041E-3</v>
      </c>
      <c r="I10" s="109">
        <v>8.3498132278620081E-3</v>
      </c>
      <c r="J10" s="109">
        <v>1</v>
      </c>
      <c r="K10" s="109">
        <v>0.96216420734014374</v>
      </c>
      <c r="L10" s="109">
        <v>2.3962668684575608E-3</v>
      </c>
      <c r="M10" s="109">
        <v>5.0447723546474966E-3</v>
      </c>
      <c r="N10" s="109">
        <v>5.2970109723798715E-3</v>
      </c>
      <c r="O10" s="109">
        <v>3.4052213393870601E-3</v>
      </c>
      <c r="P10" s="109">
        <v>2.1692521124984234E-2</v>
      </c>
      <c r="Q10" s="109">
        <v>1</v>
      </c>
      <c r="R10" s="109">
        <v>0.36599152143193592</v>
      </c>
      <c r="S10" s="109">
        <v>0.16486104569006124</v>
      </c>
      <c r="T10" s="109">
        <v>0.36222326895902024</v>
      </c>
      <c r="U10" s="109">
        <v>3.9331135186057464E-2</v>
      </c>
      <c r="V10" s="109">
        <v>1.4130946773433821E-2</v>
      </c>
      <c r="W10" s="110">
        <v>5.3462081959491287E-2</v>
      </c>
    </row>
    <row r="12" spans="2:23" x14ac:dyDescent="0.2">
      <c r="B12" s="184" t="s">
        <v>117</v>
      </c>
      <c r="C12" s="184"/>
      <c r="D12" s="184"/>
      <c r="E12" s="184"/>
      <c r="F12" s="184"/>
      <c r="G12" s="184"/>
      <c r="H12" s="184"/>
      <c r="I12" s="184"/>
      <c r="J12" s="184"/>
      <c r="K12" s="184"/>
      <c r="L12" s="184"/>
      <c r="M12" s="184"/>
      <c r="N12" s="184"/>
      <c r="O12" s="184"/>
      <c r="P12" s="184"/>
    </row>
    <row r="13" spans="2:23" x14ac:dyDescent="0.2">
      <c r="B13" s="183" t="s">
        <v>118</v>
      </c>
      <c r="C13" s="183"/>
      <c r="D13" s="183"/>
      <c r="E13" s="183"/>
      <c r="F13" s="183"/>
      <c r="G13" s="183"/>
      <c r="H13" s="183"/>
      <c r="I13" s="183"/>
      <c r="J13" s="183"/>
      <c r="K13" s="183"/>
      <c r="L13" s="183"/>
      <c r="M13" s="183"/>
      <c r="N13" s="183"/>
      <c r="O13" s="183"/>
      <c r="P13" s="183"/>
    </row>
    <row r="14" spans="2:23" x14ac:dyDescent="0.2">
      <c r="B14" s="176" t="s">
        <v>133</v>
      </c>
      <c r="C14" s="176"/>
      <c r="D14" s="176"/>
      <c r="E14" s="176"/>
      <c r="F14" s="176"/>
      <c r="G14" s="176"/>
      <c r="H14" s="176"/>
      <c r="I14" s="176"/>
      <c r="J14" s="176"/>
      <c r="K14" s="176"/>
      <c r="L14" s="176"/>
      <c r="M14" s="176"/>
      <c r="N14" s="176"/>
      <c r="O14" s="176"/>
      <c r="P14" s="176"/>
    </row>
    <row r="15" spans="2:23" x14ac:dyDescent="0.2">
      <c r="B15" s="176" t="s">
        <v>134</v>
      </c>
      <c r="C15" s="176"/>
      <c r="D15" s="176"/>
      <c r="E15" s="176"/>
      <c r="F15" s="176"/>
      <c r="G15" s="176"/>
      <c r="H15" s="176"/>
      <c r="I15" s="176"/>
      <c r="J15" s="176"/>
      <c r="K15" s="176"/>
      <c r="L15" s="176"/>
      <c r="M15" s="176"/>
      <c r="N15" s="176"/>
      <c r="O15" s="176"/>
      <c r="P15" s="176"/>
    </row>
    <row r="16" spans="2:23" x14ac:dyDescent="0.2">
      <c r="B16" s="176" t="s">
        <v>135</v>
      </c>
      <c r="C16" s="176"/>
      <c r="D16" s="176"/>
      <c r="E16" s="176"/>
      <c r="F16" s="176"/>
      <c r="G16" s="176"/>
      <c r="H16" s="176"/>
      <c r="I16" s="176"/>
      <c r="J16" s="176"/>
      <c r="K16" s="176"/>
      <c r="L16" s="176"/>
      <c r="M16" s="176"/>
      <c r="N16" s="176"/>
      <c r="O16" s="176"/>
      <c r="P16" s="176"/>
    </row>
    <row r="17" spans="3:4" s="117" customFormat="1" x14ac:dyDescent="0.2">
      <c r="C17" s="123"/>
      <c r="D17" s="123"/>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5</vt:i4>
      </vt:variant>
    </vt:vector>
  </HeadingPairs>
  <TitlesOfParts>
    <vt:vector size="5" baseType="lpstr">
      <vt:lpstr>כללי ב1</vt:lpstr>
      <vt:lpstr>בריאות ב2</vt:lpstr>
      <vt:lpstr>פנסיוני ב3</vt:lpstr>
      <vt:lpstr>נספח ב4 - B</vt:lpstr>
      <vt:lpstr>נספח ב5 - B</vt:lpstr>
    </vt:vector>
  </TitlesOfParts>
  <Company>Menora Mivtachim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קרן לורנס אוליניק</dc:creator>
  <cp:lastModifiedBy>קרן לורנס אוליניק</cp:lastModifiedBy>
  <dcterms:created xsi:type="dcterms:W3CDTF">2018-05-24T08:21:21Z</dcterms:created>
  <dcterms:modified xsi:type="dcterms:W3CDTF">2018-05-27T05:58:05Z</dcterms:modified>
</cp:coreProperties>
</file>