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0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 refMode="R1C1"/>
</workbook>
</file>

<file path=xl/sharedStrings.xml><?xml version="1.0" encoding="utf-8"?>
<sst xmlns="http://schemas.openxmlformats.org/spreadsheetml/2006/main" count="196" uniqueCount="137">
  <si>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</si>
  <si>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</si>
  <si>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</si>
  <si>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</si>
  <si>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</si>
  <si>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</si>
  <si>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</si>
  <si>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</si>
  <si>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</si>
  <si>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</si>
  <si>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</si>
  <si>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</si>
  <si>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</si>
  <si>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</si>
  <si>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</si>
  <si>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</si>
  <si>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</si>
  <si>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</si>
  <si>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</si>
  <si>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</si>
  <si>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</si>
  <si>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</si>
  <si>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</si>
  <si>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</si>
  <si>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</si>
  <si>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</si>
  <si>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</si>
  <si>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</si>
  <si>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</si>
  <si>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</si>
  <si>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</si>
  <si>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</si>
  <si>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</si>
  <si>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</si>
  <si>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</si>
  <si>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</si>
  <si>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</si>
  <si>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</si>
  <si>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</si>
  <si>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</si>
  <si>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</si>
  <si>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</si>
  <si>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</si>
  <si>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</si>
  <si>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</si>
  <si>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</si>
  <si>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</si>
  <si>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</si>
  <si>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</si>
  <si>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</si>
  <si>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</si>
  <si>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</si>
  <si>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</si>
  <si>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</si>
  <si>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</si>
  <si>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</si>
  <si>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</si>
  <si>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</si>
  <si>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</si>
  <si>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</si>
  <si>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</si>
  <si>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</si>
  <si>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</si>
  <si>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</si>
  <si>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</si>
  <si>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</si>
  <si>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</si>
  <si>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</si>
  <si>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</si>
  <si>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</si>
  <si>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</si>
  <si>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</si>
  <si>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</si>
  <si>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</si>
  <si>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</si>
  <si>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</si>
  <si>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</si>
  <si>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</si>
  <si>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</si>
  <si>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</si>
  <si>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</si>
  <si>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</si>
  <si>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</si>
  <si>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</si>
  <si>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</si>
  <si>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</si>
  <si>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</si>
  <si>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</si>
  <si>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</si>
  <si>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</si>
  <si>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</si>
  <si>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</si>
  <si>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</si>
  <si>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</si>
  <si>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</si>
  <si>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</si>
  <si>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</si>
  <si>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</si>
  <si>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</si>
  <si>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</si>
  <si>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</si>
  <si>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</si>
  <si>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</si>
  <si>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</si>
  <si>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</si>
  <si>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</si>
  <si>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</si>
  <si>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</si>
  <si>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</si>
  <si>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</si>
  <si>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</si>
  <si>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</si>
  <si>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</si>
  <si>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</si>
  <si>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</si>
  <si>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</si>
  <si>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</si>
  <si>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</si>
  <si>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</si>
  <si>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</si>
  <si>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</si>
  <si>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</si>
  <si>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</si>
  <si>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</si>
  <si>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</si>
  <si>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</si>
  <si>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</si>
  <si>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</si>
  <si>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</si>
  <si>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</si>
  <si>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30.09.2015</t>
  </si>
  <si>
    <t>ישרס אג"ח יד</t>
  </si>
  <si>
    <t>לאומי  177</t>
  </si>
  <si>
    <t>לאומי  178</t>
  </si>
  <si>
    <t>אשטרום קבוצה אג"ח ב</t>
  </si>
  <si>
    <t>עזריאלי אג"ח ג</t>
  </si>
  <si>
    <t>שופרסל אג"ח ו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</si>
</sst>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9" applyFont="1" applyBorder="1" applyAlignment="1">
      <alignment horizontal="right"/>
    </xf>
    <xf numFmtId="10" fontId="0" fillId="0" borderId="10" xfId="59" applyNumberFormat="1" applyFont="1" applyBorder="1" applyAlignment="1">
      <alignment horizontal="right"/>
    </xf>
    <xf numFmtId="10" fontId="0" fillId="0" borderId="35" xfId="59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9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9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59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9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59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59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59" applyFont="1" applyAlignment="1">
      <alignment/>
    </xf>
    <xf numFmtId="0" fontId="0" fillId="0" borderId="23" xfId="0" applyBorder="1" applyAlignment="1">
      <alignment/>
    </xf>
    <xf numFmtId="10" fontId="0" fillId="0" borderId="36" xfId="59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59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74" fontId="6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8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0" xfId="0" applyNumberFormat="1" applyFont="1" applyFill="1" applyBorder="1" applyAlignment="1">
      <alignment horizontal="center" wrapText="1"/>
    </xf>
    <xf numFmtId="49" fontId="0" fillId="33" borderId="51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10" fontId="1" fillId="0" borderId="33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88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</cellXfs>
  <cellStyles count="96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urrency" xfId="55"/>
    <cellStyle name="Normal 2" xfId="56"/>
    <cellStyle name="Normal 3" xfId="57"/>
    <cellStyle name="Normal 4" xfId="58"/>
    <cellStyle name="Percent" xfId="59"/>
    <cellStyle name="Percent 2" xfId="60"/>
    <cellStyle name="הדגשה1" xfId="61"/>
    <cellStyle name="הדגשה1 2" xfId="62"/>
    <cellStyle name="הדגשה2" xfId="63"/>
    <cellStyle name="הדגשה2 2" xfId="64"/>
    <cellStyle name="הדגשה3" xfId="65"/>
    <cellStyle name="הדגשה3 2" xfId="66"/>
    <cellStyle name="הדגשה4" xfId="67"/>
    <cellStyle name="הדגשה4 2" xfId="68"/>
    <cellStyle name="הדגשה5" xfId="69"/>
    <cellStyle name="הדגשה5 2" xfId="70"/>
    <cellStyle name="הדגשה6" xfId="71"/>
    <cellStyle name="הדגשה6 2" xfId="72"/>
    <cellStyle name="Hyperlink" xfId="73"/>
    <cellStyle name="Followed Hyperlink" xfId="74"/>
    <cellStyle name="הערה" xfId="75"/>
    <cellStyle name="הערה 2" xfId="76"/>
    <cellStyle name="חישוב" xfId="77"/>
    <cellStyle name="חישוב 2" xfId="78"/>
    <cellStyle name="טוב" xfId="79"/>
    <cellStyle name="טוב 2" xfId="80"/>
    <cellStyle name="טקסט אזהרה" xfId="81"/>
    <cellStyle name="טקסט אזהרה 2" xfId="82"/>
    <cellStyle name="טקסט הסברי" xfId="83"/>
    <cellStyle name="טקסט הסברי 2" xfId="84"/>
    <cellStyle name="כותרת" xfId="85"/>
    <cellStyle name="כותרת 1" xfId="86"/>
    <cellStyle name="כותרת 1 2" xfId="87"/>
    <cellStyle name="כותרת 2" xfId="88"/>
    <cellStyle name="כותרת 2 2" xfId="89"/>
    <cellStyle name="כותרת 3" xfId="90"/>
    <cellStyle name="כותרת 3 2" xfId="91"/>
    <cellStyle name="כותרת 4" xfId="92"/>
    <cellStyle name="כותרת 4 2" xfId="93"/>
    <cellStyle name="Currency [0]" xfId="94"/>
    <cellStyle name="ניטראלי" xfId="95"/>
    <cellStyle name="ניטראלי 2" xfId="96"/>
    <cellStyle name="סה&quot;כ" xfId="97"/>
    <cellStyle name="סה&quot;כ 2" xfId="98"/>
    <cellStyle name="פלט" xfId="99"/>
    <cellStyle name="פלט 2" xfId="100"/>
    <cellStyle name="Comma [0]" xfId="101"/>
    <cellStyle name="קלט" xfId="102"/>
    <cellStyle name="קלט 2" xfId="103"/>
    <cellStyle name="רע" xfId="104"/>
    <cellStyle name="רע 2" xfId="105"/>
    <cellStyle name="תא מסומן" xfId="106"/>
    <cellStyle name="תא מסומן 2" xfId="107"/>
    <cellStyle name="תא מקושר" xfId="108"/>
    <cellStyle name="תא מקושר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130</v>
      </c>
      <c r="E1" s="171" t="s">
        <v>118</v>
      </c>
      <c r="F1" s="171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1" t="s">
        <v>2</v>
      </c>
      <c r="E4" s="182"/>
      <c r="F4" s="174" t="s">
        <v>3</v>
      </c>
      <c r="G4" s="175"/>
      <c r="H4" s="20" t="s">
        <v>9</v>
      </c>
      <c r="I4" s="21" t="s">
        <v>10</v>
      </c>
    </row>
    <row r="5" spans="1:9" ht="13.5" thickBot="1">
      <c r="A5" s="176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77"/>
      <c r="B6" s="29" t="s">
        <v>4</v>
      </c>
      <c r="C6" s="29" t="s">
        <v>14</v>
      </c>
      <c r="D6" s="172" t="s">
        <v>11</v>
      </c>
      <c r="E6" s="183"/>
      <c r="F6" s="172" t="s">
        <v>24</v>
      </c>
      <c r="G6" s="173"/>
      <c r="H6" s="30" t="s">
        <v>27</v>
      </c>
      <c r="I6" s="31" t="s">
        <v>12</v>
      </c>
    </row>
    <row r="7" spans="1:9" ht="13.5" thickBot="1">
      <c r="A7" s="178"/>
      <c r="B7" s="32" t="s">
        <v>8</v>
      </c>
      <c r="C7" s="33"/>
      <c r="D7" s="179" t="s">
        <v>19</v>
      </c>
      <c r="E7" s="180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f>'נספח 3ג'!G17</f>
        <v>0</v>
      </c>
      <c r="I8" s="141">
        <f>+'נספח 4'!E29</f>
        <v>2422</v>
      </c>
    </row>
    <row r="9" spans="1:9" s="2" customFormat="1" ht="12.75">
      <c r="A9" s="23" t="str">
        <f>'נספח 2'!A11</f>
        <v>תיא השקעות</v>
      </c>
      <c r="B9" s="154">
        <f>'נספח 2'!I11</f>
        <v>213.84</v>
      </c>
      <c r="C9" s="153">
        <f>'נספח 2'!J11</f>
        <v>0.0002</v>
      </c>
      <c r="D9" s="152">
        <f>'נספח 3 א'!B21</f>
        <v>0</v>
      </c>
      <c r="E9" s="162">
        <f>'נספח 3 א'!C14</f>
        <v>0</v>
      </c>
      <c r="F9" s="152">
        <v>0</v>
      </c>
      <c r="G9" s="152">
        <v>0</v>
      </c>
      <c r="H9" s="152">
        <v>0</v>
      </c>
      <c r="I9" s="155"/>
    </row>
    <row r="10" spans="1:9" s="2" customFormat="1" ht="12.75">
      <c r="A10" s="23" t="s">
        <v>5</v>
      </c>
      <c r="B10" s="3"/>
      <c r="C10" s="3"/>
      <c r="D10" s="3"/>
      <c r="E10" s="159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3"/>
      <c r="F11" s="38"/>
      <c r="G11" s="38"/>
      <c r="H11" s="38"/>
      <c r="I11" s="126"/>
    </row>
    <row r="12" spans="1:9" ht="13.5" thickBot="1">
      <c r="A12" s="24" t="s">
        <v>7</v>
      </c>
      <c r="B12" s="164">
        <f>SUM(B9:B11)</f>
        <v>213.84</v>
      </c>
      <c r="C12" s="165">
        <f>SUM(C9:C11)</f>
        <v>0.0002</v>
      </c>
      <c r="D12" s="164">
        <f>SUM(D9:D11)</f>
        <v>0</v>
      </c>
      <c r="E12" s="164">
        <f>SUM(E8:E11)</f>
        <v>0</v>
      </c>
      <c r="F12" s="157">
        <v>0</v>
      </c>
      <c r="G12" s="157">
        <v>0</v>
      </c>
      <c r="H12" s="137">
        <f>H8</f>
        <v>0</v>
      </c>
      <c r="I12" s="143">
        <f>SUM(I8:I11)</f>
        <v>2422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30.09.2015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  <c r="M10" s="167"/>
    </row>
    <row r="11" spans="1:14" ht="15">
      <c r="A11" s="52" t="s">
        <v>128</v>
      </c>
      <c r="B11" s="154">
        <v>796011</v>
      </c>
      <c r="C11" s="6"/>
      <c r="D11" s="6"/>
      <c r="E11" s="6"/>
      <c r="F11" s="6"/>
      <c r="G11" s="6"/>
      <c r="H11" s="153">
        <v>0.0012</v>
      </c>
      <c r="I11" s="154">
        <v>213.84</v>
      </c>
      <c r="J11" s="184">
        <v>0.0002</v>
      </c>
      <c r="N11" s="167"/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.75">
      <c r="A14" s="50" t="s">
        <v>48</v>
      </c>
      <c r="B14" s="151"/>
      <c r="C14" s="151"/>
      <c r="D14" s="151"/>
      <c r="E14" s="151"/>
      <c r="F14" s="151"/>
      <c r="G14" s="151"/>
      <c r="H14" s="168"/>
      <c r="I14" s="149"/>
      <c r="J14" s="150"/>
      <c r="M14" s="113"/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48"/>
      <c r="I43" s="149"/>
      <c r="J43" s="150"/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85">
        <f>H11</f>
        <v>0.0012</v>
      </c>
      <c r="I44" s="186">
        <f>I11</f>
        <v>213.84</v>
      </c>
      <c r="J44" s="187">
        <f>J11</f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30.09.2015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6">
        <v>0</v>
      </c>
      <c r="C14" s="158"/>
    </row>
    <row r="15" spans="1:3" ht="12.75" hidden="1">
      <c r="A15" s="61" t="s">
        <v>75</v>
      </c>
      <c r="B15" s="156"/>
      <c r="C15" s="159"/>
    </row>
    <row r="16" spans="1:3" ht="12.75" hidden="1">
      <c r="A16" s="61" t="s">
        <v>76</v>
      </c>
      <c r="B16" s="156"/>
      <c r="C16" s="159"/>
    </row>
    <row r="17" spans="1:3" ht="12.75" hidden="1">
      <c r="A17" s="61" t="s">
        <v>47</v>
      </c>
      <c r="B17" s="156"/>
      <c r="C17" s="159"/>
    </row>
    <row r="18" spans="1:3" ht="12.75">
      <c r="A18" s="38"/>
      <c r="B18" s="156"/>
      <c r="C18" s="159"/>
    </row>
    <row r="19" spans="1:3" ht="25.5">
      <c r="A19" s="62" t="s">
        <v>77</v>
      </c>
      <c r="B19" s="156">
        <v>0</v>
      </c>
      <c r="C19" s="160"/>
    </row>
    <row r="20" spans="1:3" ht="12.75">
      <c r="A20" s="38"/>
      <c r="B20" s="156"/>
      <c r="C20" s="158"/>
    </row>
    <row r="21" spans="1:3" ht="25.5">
      <c r="A21" s="57" t="s">
        <v>78</v>
      </c>
      <c r="B21" s="156">
        <v>0</v>
      </c>
      <c r="C21" s="161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30.09.2015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30.09.2015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30.09.2015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5" ht="12.75">
      <c r="A9" s="145" t="s">
        <v>131</v>
      </c>
      <c r="B9" s="142">
        <v>42198</v>
      </c>
      <c r="C9" s="169">
        <v>6130199</v>
      </c>
      <c r="D9" s="146">
        <v>0.0006</v>
      </c>
      <c r="E9" s="147">
        <v>59</v>
      </c>
    </row>
    <row r="10" spans="1:5" ht="12.75">
      <c r="A10" s="145" t="s">
        <v>132</v>
      </c>
      <c r="B10" s="142">
        <v>42206</v>
      </c>
      <c r="C10" s="169">
        <v>6040315</v>
      </c>
      <c r="D10" s="146">
        <v>0.0005</v>
      </c>
      <c r="E10" s="147">
        <v>838</v>
      </c>
    </row>
    <row r="11" spans="1:5" ht="12.75">
      <c r="A11" s="166" t="s">
        <v>133</v>
      </c>
      <c r="B11" s="142">
        <v>42206</v>
      </c>
      <c r="C11" s="170">
        <v>6040323</v>
      </c>
      <c r="D11" s="146">
        <v>0.0002</v>
      </c>
      <c r="E11" s="147">
        <v>214</v>
      </c>
    </row>
    <row r="12" spans="1:7" ht="12.75">
      <c r="A12" s="145" t="s">
        <v>134</v>
      </c>
      <c r="B12" s="142">
        <v>42211</v>
      </c>
      <c r="C12" s="3">
        <v>1132331</v>
      </c>
      <c r="D12" s="146">
        <v>0.0004</v>
      </c>
      <c r="E12" s="147">
        <v>74</v>
      </c>
      <c r="F12" s="113"/>
      <c r="G12" s="144"/>
    </row>
    <row r="13" spans="1:7" ht="12.75">
      <c r="A13" s="145" t="s">
        <v>135</v>
      </c>
      <c r="B13" s="142">
        <v>42250</v>
      </c>
      <c r="C13" s="3">
        <v>1136324</v>
      </c>
      <c r="D13" s="146">
        <v>0.0008</v>
      </c>
      <c r="E13" s="147">
        <v>825</v>
      </c>
      <c r="F13" s="113"/>
      <c r="G13" s="144"/>
    </row>
    <row r="14" spans="1:7" ht="12.75">
      <c r="A14" s="145" t="s">
        <v>136</v>
      </c>
      <c r="B14" s="142">
        <v>42250</v>
      </c>
      <c r="C14" s="3">
        <v>7770217</v>
      </c>
      <c r="D14" s="146">
        <v>0.0013</v>
      </c>
      <c r="E14" s="147">
        <v>412</v>
      </c>
      <c r="F14" s="113"/>
      <c r="G14" s="144"/>
    </row>
    <row r="15" spans="1:7" s="1" customFormat="1" ht="12.75" customHeight="1">
      <c r="A15" s="102" t="s">
        <v>45</v>
      </c>
      <c r="B15" s="116"/>
      <c r="C15" s="119"/>
      <c r="D15" s="111"/>
      <c r="E15" s="120"/>
      <c r="G15" s="118"/>
    </row>
    <row r="16" spans="1:7" ht="12.75" customHeight="1">
      <c r="A16" s="117"/>
      <c r="B16" s="116"/>
      <c r="C16" s="119"/>
      <c r="D16" s="111"/>
      <c r="E16" s="120"/>
      <c r="G16" s="118"/>
    </row>
    <row r="17" spans="1:7" ht="12.75" customHeight="1" thickBot="1">
      <c r="A17" s="117"/>
      <c r="B17" s="116"/>
      <c r="C17" s="119"/>
      <c r="D17" s="111"/>
      <c r="E17" s="120"/>
      <c r="G17" s="118"/>
    </row>
    <row r="18" spans="1:5" ht="12.75" customHeight="1" thickBot="1">
      <c r="A18" s="91" t="s">
        <v>48</v>
      </c>
      <c r="B18" s="92"/>
      <c r="C18" s="92"/>
      <c r="D18" s="93"/>
      <c r="E18" s="140">
        <f>SUM(E9:E17)</f>
        <v>2422</v>
      </c>
    </row>
    <row r="19" spans="1:5" ht="12.75" customHeight="1">
      <c r="A19" s="101"/>
      <c r="B19" s="89"/>
      <c r="C19" s="89"/>
      <c r="D19" s="90"/>
      <c r="E19" s="128"/>
    </row>
    <row r="20" spans="1:5" ht="12.75" customHeight="1">
      <c r="A20" s="102" t="s">
        <v>49</v>
      </c>
      <c r="B20" s="85"/>
      <c r="C20" s="85"/>
      <c r="D20" s="87"/>
      <c r="E20" s="120"/>
    </row>
    <row r="21" spans="1:5" ht="12.75" customHeight="1">
      <c r="A21" s="74" t="s">
        <v>41</v>
      </c>
      <c r="B21" s="85"/>
      <c r="C21" s="85"/>
      <c r="D21" s="87"/>
      <c r="E21" s="120"/>
    </row>
    <row r="22" spans="1:5" ht="12.75" customHeight="1">
      <c r="A22" s="123"/>
      <c r="B22" s="121"/>
      <c r="C22" s="122"/>
      <c r="D22" s="131"/>
      <c r="E22" s="120"/>
    </row>
    <row r="23" spans="1:10" ht="12.75" customHeight="1">
      <c r="A23" s="123"/>
      <c r="B23" s="121"/>
      <c r="C23" s="122"/>
      <c r="D23" s="131"/>
      <c r="E23" s="120"/>
      <c r="J23" s="112"/>
    </row>
    <row r="24" spans="1:9" ht="12.75">
      <c r="A24" s="74" t="s">
        <v>45</v>
      </c>
      <c r="B24" s="85"/>
      <c r="C24" s="85"/>
      <c r="D24" s="109"/>
      <c r="E24" s="120"/>
      <c r="I24" s="113"/>
    </row>
    <row r="25" spans="1:7" ht="12.75">
      <c r="A25" s="145"/>
      <c r="B25" s="142"/>
      <c r="C25" s="3"/>
      <c r="D25" s="146"/>
      <c r="E25" s="147"/>
      <c r="F25" s="113"/>
      <c r="G25" s="144"/>
    </row>
    <row r="26" spans="1:5" ht="13.5" thickBot="1">
      <c r="A26" s="103"/>
      <c r="B26" s="94"/>
      <c r="C26" s="94"/>
      <c r="D26" s="88"/>
      <c r="E26" s="129"/>
    </row>
    <row r="27" spans="1:5" ht="13.5" thickBot="1">
      <c r="A27" s="95" t="s">
        <v>54</v>
      </c>
      <c r="B27" s="96"/>
      <c r="C27" s="96"/>
      <c r="D27" s="93"/>
      <c r="E27" s="127"/>
    </row>
    <row r="28" spans="1:5" ht="13.5" thickBot="1">
      <c r="A28" s="104"/>
      <c r="B28" s="97"/>
      <c r="C28" s="97"/>
      <c r="D28" s="98"/>
      <c r="E28" s="130"/>
    </row>
    <row r="29" spans="1:5" ht="13.5" thickBot="1">
      <c r="A29" s="99" t="s">
        <v>115</v>
      </c>
      <c r="B29" s="105"/>
      <c r="C29" s="105"/>
      <c r="D29" s="106"/>
      <c r="E29" s="140">
        <f>E18+E27</f>
        <v>2422</v>
      </c>
    </row>
    <row r="33" spans="2:5" ht="12.75">
      <c r="B33" s="112"/>
      <c r="C33" s="112"/>
      <c r="D33" s="112"/>
      <c r="E33" s="112"/>
    </row>
    <row r="34" spans="2:4" ht="12.75">
      <c r="B34" s="112"/>
      <c r="C34" s="112"/>
      <c r="D34" s="138"/>
    </row>
    <row r="35" spans="2:5" ht="12.75">
      <c r="B35" s="138"/>
      <c r="C35" s="112"/>
      <c r="D35" s="113"/>
      <c r="E35" s="113"/>
    </row>
    <row r="36" ht="12.75">
      <c r="C36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מורן אסלאק</cp:lastModifiedBy>
  <cp:lastPrinted>2007-11-28T08:04:27Z</cp:lastPrinted>
  <dcterms:created xsi:type="dcterms:W3CDTF">2007-08-12T16:10:46Z</dcterms:created>
  <dcterms:modified xsi:type="dcterms:W3CDTF">2015-11-15T07:16:08Z</dcterms:modified>
  <cp:category/>
  <cp:version/>
  <cp:contentType/>
  <cp:contentStatus/>
</cp:coreProperties>
</file>