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585" activeTab="0"/>
  </bookViews>
  <sheets>
    <sheet name="מנורה ביטוח לבני 60 ומעלה" sheetId="1" r:id="rId1"/>
  </sheets>
  <externalReferences>
    <externalReference r:id="rId4"/>
  </externalReferences>
  <definedNames>
    <definedName name="_xlfn.COMPOUNDVALUE" hidden="1">#NAME?</definedName>
    <definedName name="_xlfn.CUBEVALUE" hidden="1">#NAME?</definedName>
    <definedName name="Cube_Migblot">'[1]PRM'!$D$10</definedName>
    <definedName name="Date_Migbalot">'[1]PRM'!$G$6</definedName>
    <definedName name="Migbalot_Ahuz_Bafoal">'[1]PRM'!$F$22</definedName>
    <definedName name="_xlnm.Print_Area" localSheetId="0">'מנורה ביטוח לבני 60 ומעלה'!$A$1:$G$17</definedName>
  </definedNames>
  <calcPr fullCalcOnLoad="1"/>
</workbook>
</file>

<file path=xl/sharedStrings.xml><?xml version="1.0" encoding="utf-8"?>
<sst xmlns="http://schemas.openxmlformats.org/spreadsheetml/2006/main" count="36" uniqueCount="31">
  <si>
    <t>אפיק השקעה</t>
  </si>
  <si>
    <t>טווח סטייה</t>
  </si>
  <si>
    <t>מ</t>
  </si>
  <si>
    <t>עד</t>
  </si>
  <si>
    <t>סה"כ מניות 
(כולל תעודות סל, אופציות וקרנות נאמנות)</t>
  </si>
  <si>
    <t xml:space="preserve"> +/- 6%</t>
  </si>
  <si>
    <t>אג"ח ממשלתי בישראל ובחו"ל</t>
  </si>
  <si>
    <t xml:space="preserve"> +/- 5%</t>
  </si>
  <si>
    <t>אגח ממשלתי כללי</t>
  </si>
  <si>
    <t>ריבית בנק ישראל</t>
  </si>
  <si>
    <t>סה"כ תיק</t>
  </si>
  <si>
    <t>חשיפה למט"ח</t>
  </si>
  <si>
    <t>מנורה ביטוח לבני 60 ומעלה</t>
  </si>
  <si>
    <t>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</si>
  <si>
    <t>אחר**</t>
  </si>
  <si>
    <t>*אג"ח קונצרני 
(כולל קרנות נאמנות ותעודות סל)</t>
  </si>
  <si>
    <t>סוף הטבלה</t>
  </si>
  <si>
    <t>סוף הקובץ</t>
  </si>
  <si>
    <t>*קונצרני - כל נכסי החוב שאינם ממשלתיים, לרבות פקדונות ו-CLO.</t>
  </si>
  <si>
    <t>**בסעיף אחר נכללים נכסים אשר לא נכללו באפיקים שלעיל, לרבות: קרנות השקעה לסוגיהן, קרנות גידור, מניות או הלוואות לא סחירות של נכסי נדל"ן המוחזקים באמצעות שותפות/חברות בחו"ל, נדל"ן מניב.</t>
  </si>
  <si>
    <t>***הדוח מציג שיעורי חשיפה ולכן ככל שיש השקעה (חיובית או שלילית) בחוזים עתידיים , אופציות , ונגזרים תתכן חשיפה שונה ממאה אחוז.עם זאת חוזים על מטבע נרשמו בסעיף המזומן.</t>
  </si>
  <si>
    <t>***מזומן</t>
  </si>
  <si>
    <t>שיעור חשיפה ליום 31/12/2018</t>
  </si>
  <si>
    <t>שיעור חשיפה צפוי לשנת 2019</t>
  </si>
  <si>
    <t>גבולות שיעור החשיפה הצפוייה לשנת 2019</t>
  </si>
  <si>
    <t>מדד ייחוס צפוי לשנת 2019</t>
  </si>
  <si>
    <t xml:space="preserve">מדד ת"א 125 - 40% , 60% -  MSCI AC WORLD    </t>
  </si>
  <si>
    <t xml:space="preserve"> ML GLOBAL CORPORATE INDEX -15% 
15% - ML GLOBAL High Yield Index 
 תל בונד 60 - 50%, תלבונד שקלי 50- 20%</t>
  </si>
  <si>
    <t xml:space="preserve">MSCI AC World </t>
  </si>
  <si>
    <t>הערות</t>
  </si>
  <si>
    <t>בקביעת מדיניות ההשקעה ובמהלך ביצוע ההשקעות השוטף, ישנה התייחסות להיבטים של השקעות אחראיות תחת מודל אחריות תאגידית אשר הינו חלק מנוהל ממשל תאגידי. מודל אחריות תאגידית כולל כ- 25 שאלות הקשורות לנושאים כגון: מדיניות תרומות, ניהול היבטים אתיים, יחסי עבודה, גיוון בכוח העבודה ושוויון מגדרי, אחריות ברכש, התנדבות, איכות הסביבה ועוד (ראה פירוט תחת קווים מנחים לממשל תאגידי).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</si>
</sst>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</numFmts>
  <fonts count="53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u val="single"/>
      <sz val="11"/>
      <name val="Arial"/>
      <family val="2"/>
    </font>
    <font>
      <b/>
      <sz val="11"/>
      <color indexed="51"/>
      <name val="Arial"/>
      <family val="2"/>
    </font>
    <font>
      <sz val="11"/>
      <color indexed="9"/>
      <name val="Arial"/>
      <family val="2"/>
    </font>
    <font>
      <b/>
      <sz val="12"/>
      <color indexed="5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 val="single"/>
      <sz val="11"/>
      <name val="Calibri"/>
      <family val="2"/>
    </font>
    <font>
      <b/>
      <sz val="11"/>
      <color rgb="FFFFC000"/>
      <name val="Calibri"/>
      <family val="2"/>
    </font>
    <font>
      <b/>
      <sz val="12"/>
      <color rgb="FFFFC000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9" fillId="33" borderId="0" xfId="0" applyFont="1" applyFill="1" applyBorder="1" applyAlignment="1" applyProtection="1">
      <alignment wrapText="1" readingOrder="2"/>
      <protection/>
    </xf>
    <xf numFmtId="10" fontId="45" fillId="33" borderId="10" xfId="39" applyNumberFormat="1" applyFont="1" applyFill="1" applyBorder="1" applyAlignment="1" applyProtection="1">
      <alignment horizontal="center" vertical="center"/>
      <protection/>
    </xf>
    <xf numFmtId="10" fontId="45" fillId="33" borderId="10" xfId="39" applyNumberFormat="1" applyFont="1" applyFill="1" applyBorder="1" applyAlignment="1" applyProtection="1">
      <alignment horizontal="center" vertical="center" wrapText="1"/>
      <protection/>
    </xf>
    <xf numFmtId="10" fontId="46" fillId="33" borderId="10" xfId="39" applyNumberFormat="1" applyFont="1" applyFill="1" applyBorder="1" applyAlignment="1" applyProtection="1">
      <alignment horizontal="center" vertical="center" wrapText="1"/>
      <protection/>
    </xf>
    <xf numFmtId="0" fontId="29" fillId="33" borderId="0" xfId="37" applyFont="1" applyFill="1" applyBorder="1" applyAlignment="1" applyProtection="1">
      <alignment horizontal="right" vertical="center" readingOrder="2"/>
      <protection/>
    </xf>
    <xf numFmtId="0" fontId="0" fillId="0" borderId="0" xfId="0" applyAlignment="1" applyProtection="1">
      <alignment/>
      <protection/>
    </xf>
    <xf numFmtId="0" fontId="45" fillId="33" borderId="10" xfId="37" applyFont="1" applyFill="1" applyBorder="1" applyAlignment="1" applyProtection="1">
      <alignment horizontal="center" vertical="center"/>
      <protection/>
    </xf>
    <xf numFmtId="0" fontId="46" fillId="33" borderId="10" xfId="37" applyFont="1" applyFill="1" applyBorder="1" applyAlignment="1" applyProtection="1">
      <alignment horizontal="center" vertical="center" wrapText="1"/>
      <protection/>
    </xf>
    <xf numFmtId="9" fontId="45" fillId="33" borderId="10" xfId="39" applyNumberFormat="1" applyFont="1" applyFill="1" applyBorder="1" applyAlignment="1" applyProtection="1">
      <alignment horizontal="center" vertical="center"/>
      <protection/>
    </xf>
    <xf numFmtId="164" fontId="45" fillId="33" borderId="10" xfId="39" applyNumberFormat="1" applyFont="1" applyFill="1" applyBorder="1" applyAlignment="1" applyProtection="1">
      <alignment horizontal="center" vertical="center"/>
      <protection/>
    </xf>
    <xf numFmtId="9" fontId="45" fillId="0" borderId="10" xfId="39" applyNumberFormat="1" applyFont="1" applyBorder="1" applyAlignment="1" applyProtection="1">
      <alignment horizontal="center" vertical="center" wrapText="1"/>
      <protection/>
    </xf>
    <xf numFmtId="0" fontId="46" fillId="33" borderId="10" xfId="37" applyFont="1" applyFill="1" applyBorder="1" applyAlignment="1" applyProtection="1">
      <alignment horizontal="center" vertical="center" wrapText="1" readingOrder="2"/>
      <protection/>
    </xf>
    <xf numFmtId="0" fontId="45" fillId="33" borderId="10" xfId="37" applyFont="1" applyFill="1" applyBorder="1" applyAlignment="1" applyProtection="1">
      <alignment horizontal="center" vertical="center" readingOrder="1"/>
      <protection/>
    </xf>
    <xf numFmtId="9" fontId="45" fillId="33" borderId="10" xfId="40" applyNumberFormat="1" applyFont="1" applyFill="1" applyBorder="1" applyAlignment="1" applyProtection="1">
      <alignment horizontal="center" vertical="center"/>
      <protection/>
    </xf>
    <xf numFmtId="9" fontId="45" fillId="33" borderId="10" xfId="39" applyNumberFormat="1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/>
      <protection/>
    </xf>
    <xf numFmtId="9" fontId="45" fillId="33" borderId="10" xfId="37" applyNumberFormat="1" applyFont="1" applyFill="1" applyBorder="1" applyAlignment="1" applyProtection="1">
      <alignment horizontal="center"/>
      <protection/>
    </xf>
    <xf numFmtId="164" fontId="45" fillId="0" borderId="0" xfId="0" applyNumberFormat="1" applyFont="1" applyBorder="1" applyAlignment="1" applyProtection="1">
      <alignment horizontal="center" vertical="center"/>
      <protection/>
    </xf>
    <xf numFmtId="9" fontId="45" fillId="0" borderId="0" xfId="39" applyNumberFormat="1" applyFont="1" applyBorder="1" applyAlignment="1" applyProtection="1">
      <alignment horizontal="center"/>
      <protection/>
    </xf>
    <xf numFmtId="164" fontId="45" fillId="0" borderId="0" xfId="39" applyNumberFormat="1" applyFont="1" applyBorder="1" applyAlignment="1" applyProtection="1">
      <alignment horizontal="center" vertical="center"/>
      <protection/>
    </xf>
    <xf numFmtId="9" fontId="45" fillId="0" borderId="0" xfId="39" applyNumberFormat="1" applyFont="1" applyBorder="1" applyAlignment="1" applyProtection="1">
      <alignment horizontal="center" vertical="center" wrapText="1"/>
      <protection/>
    </xf>
    <xf numFmtId="0" fontId="47" fillId="33" borderId="0" xfId="35" applyFont="1" applyFill="1" applyBorder="1" applyAlignment="1" applyProtection="1">
      <alignment wrapText="1" readingOrder="2"/>
      <protection/>
    </xf>
    <xf numFmtId="164" fontId="45" fillId="33" borderId="10" xfId="38" applyNumberFormat="1" applyFont="1" applyFill="1" applyBorder="1" applyAlignment="1" applyProtection="1">
      <alignment horizontal="center" vertical="center"/>
      <protection/>
    </xf>
    <xf numFmtId="164" fontId="46" fillId="33" borderId="10" xfId="38" applyNumberFormat="1" applyFont="1" applyFill="1" applyBorder="1" applyAlignment="1" applyProtection="1">
      <alignment horizontal="center" vertical="center" wrapText="1"/>
      <protection/>
    </xf>
    <xf numFmtId="164" fontId="46" fillId="33" borderId="10" xfId="38" applyNumberFormat="1" applyFont="1" applyFill="1" applyBorder="1" applyAlignment="1" applyProtection="1">
      <alignment horizontal="center" vertical="center" wrapText="1" readingOrder="2"/>
      <protection/>
    </xf>
    <xf numFmtId="164" fontId="45" fillId="33" borderId="10" xfId="38" applyNumberFormat="1" applyFont="1" applyFill="1" applyBorder="1" applyAlignment="1" applyProtection="1">
      <alignment horizontal="center" vertical="center" readingOrder="1"/>
      <protection/>
    </xf>
    <xf numFmtId="164" fontId="45" fillId="33" borderId="10" xfId="38" applyNumberFormat="1" applyFont="1" applyFill="1" applyBorder="1" applyAlignment="1" applyProtection="1">
      <alignment horizontal="center" vertical="center" readingOrder="2"/>
      <protection/>
    </xf>
    <xf numFmtId="0" fontId="48" fillId="0" borderId="0" xfId="37" applyNumberFormat="1" applyFont="1" applyBorder="1" applyAlignment="1" applyProtection="1">
      <alignment horizontal="center" vertical="center"/>
      <protection/>
    </xf>
    <xf numFmtId="0" fontId="49" fillId="0" borderId="0" xfId="37" applyNumberFormat="1" applyFont="1" applyBorder="1" applyAlignment="1" applyProtection="1">
      <alignment horizontal="right" vertical="center"/>
      <protection/>
    </xf>
    <xf numFmtId="0" fontId="50" fillId="34" borderId="10" xfId="37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 readingOrder="2"/>
    </xf>
    <xf numFmtId="0" fontId="29" fillId="33" borderId="0" xfId="0" applyFont="1" applyFill="1" applyBorder="1" applyAlignment="1" applyProtection="1">
      <alignment horizontal="right" wrapText="1" readingOrder="2"/>
      <protection/>
    </xf>
    <xf numFmtId="0" fontId="51" fillId="34" borderId="10" xfId="37" applyNumberFormat="1" applyFont="1" applyFill="1" applyBorder="1" applyAlignment="1" applyProtection="1">
      <alignment horizontal="center" vertical="center"/>
      <protection/>
    </xf>
    <xf numFmtId="0" fontId="50" fillId="34" borderId="10" xfId="37" applyFont="1" applyFill="1" applyBorder="1" applyAlignment="1" applyProtection="1">
      <alignment horizontal="center" vertical="center"/>
      <protection/>
    </xf>
    <xf numFmtId="0" fontId="50" fillId="34" borderId="11" xfId="37" applyFont="1" applyFill="1" applyBorder="1" applyAlignment="1" applyProtection="1">
      <alignment horizontal="center" vertical="center" wrapText="1"/>
      <protection/>
    </xf>
    <xf numFmtId="0" fontId="50" fillId="34" borderId="12" xfId="37" applyFont="1" applyFill="1" applyBorder="1" applyAlignment="1" applyProtection="1">
      <alignment horizontal="center" vertical="center" wrapText="1"/>
      <protection/>
    </xf>
    <xf numFmtId="0" fontId="50" fillId="34" borderId="11" xfId="37" applyFont="1" applyFill="1" applyBorder="1" applyAlignment="1" applyProtection="1">
      <alignment horizontal="center" vertical="center"/>
      <protection/>
    </xf>
    <xf numFmtId="0" fontId="50" fillId="34" borderId="12" xfId="37" applyFont="1" applyFill="1" applyBorder="1" applyAlignment="1" applyProtection="1">
      <alignment horizontal="center" vertical="center"/>
      <protection/>
    </xf>
    <xf numFmtId="0" fontId="50" fillId="34" borderId="13" xfId="37" applyFont="1" applyFill="1" applyBorder="1" applyAlignment="1" applyProtection="1">
      <alignment horizontal="center" vertical="center" wrapText="1"/>
      <protection/>
    </xf>
    <xf numFmtId="0" fontId="50" fillId="34" borderId="14" xfId="37" applyFont="1" applyFill="1" applyBorder="1" applyAlignment="1" applyProtection="1">
      <alignment horizontal="center" vertical="center" wrapText="1"/>
      <protection/>
    </xf>
    <xf numFmtId="0" fontId="48" fillId="0" borderId="15" xfId="37" applyNumberFormat="1" applyFont="1" applyBorder="1" applyAlignment="1" applyProtection="1">
      <alignment horizontal="center" vertical="center"/>
      <protection/>
    </xf>
    <xf numFmtId="0" fontId="29" fillId="33" borderId="0" xfId="35" applyFont="1" applyFill="1" applyBorder="1" applyAlignment="1" applyProtection="1">
      <alignment horizontal="right" vertical="center" wrapText="1" readingOrder="2"/>
      <protection/>
    </xf>
    <xf numFmtId="0" fontId="28" fillId="0" borderId="0" xfId="0" applyFont="1" applyAlignment="1" applyProtection="1">
      <alignment horizontal="center"/>
      <protection/>
    </xf>
    <xf numFmtId="0" fontId="52" fillId="33" borderId="0" xfId="35" applyFont="1" applyFill="1" applyBorder="1" applyAlignment="1" applyProtection="1">
      <alignment horizontal="center" vertical="center" wrapText="1" readingOrder="2"/>
      <protection/>
    </xf>
  </cellXfs>
  <cellStyles count="52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0 2" xfId="35"/>
    <cellStyle name="Normal 11" xfId="36"/>
    <cellStyle name="Normal 212" xfId="37"/>
    <cellStyle name="Percent" xfId="38"/>
    <cellStyle name="Percent 2" xfId="39"/>
    <cellStyle name="Percent 2 3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הערה" xfId="47"/>
    <cellStyle name="חישוב" xfId="48"/>
    <cellStyle name="טוב" xfId="49"/>
    <cellStyle name="טקסט אזהרה" xfId="50"/>
    <cellStyle name="טקסט הסברי" xfId="51"/>
    <cellStyle name="כותרת" xfId="52"/>
    <cellStyle name="כותרת 1" xfId="53"/>
    <cellStyle name="כותרת 2" xfId="54"/>
    <cellStyle name="כותרת 3" xfId="55"/>
    <cellStyle name="כותרת 4" xfId="56"/>
    <cellStyle name="Currency [0]" xfId="57"/>
    <cellStyle name="ניטראלי" xfId="58"/>
    <cellStyle name="סה&quot;כ" xfId="59"/>
    <cellStyle name="פלט" xfId="60"/>
    <cellStyle name="Comma [0]" xfId="61"/>
    <cellStyle name="קלט" xfId="62"/>
    <cellStyle name="רע" xfId="63"/>
    <cellStyle name="תא מסומן" xfId="64"/>
    <cellStyle name="תא מקוש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hkaot\Middle%20Office\&#1514;&#1493;&#1499;&#1504;&#1497;&#1493;&#1514;%20&#1506;&#1489;&#1493;&#1491;&#1492;\&#1514;&#1493;&#1499;&#1504;&#1497;&#1514;%20&#1506;&#1489;&#1493;&#1491;&#1492;%202015\&#1502;&#1491;&#1497;&#1504;&#1497;&#1493;&#1514;%20&#1492;&#1513;&#1511;&#1506;&#1492;%202015\&#1502;&#1491;&#1497;&#1504;&#1497;&#1493;&#1514;%20&#1492;&#1513;&#1511;&#1506;&#1492;%202015%20&#1489;&#1497;&#1496;&#1493;&#1495;%20&#1490;&#1512;&#1505;&#1492;%20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משתתפות+ כשר"/>
      <sheetName val="מסלולים"/>
    </sheetNames>
    <sheetDataSet>
      <sheetData sheetId="0">
        <row r="6">
          <cell r="G6" t="str">
            <v>31/12/2014</v>
          </cell>
        </row>
        <row r="10">
          <cell r="D10" t="str">
            <v>SDM SSAS Migbalot</v>
          </cell>
        </row>
        <row r="22">
          <cell r="F22" t="str">
            <v>בפועל%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rightToLeft="1" tabSelected="1" zoomScaleSheetLayoutView="100" zoomScalePageLayoutView="0" workbookViewId="0" topLeftCell="A1">
      <selection activeCell="A20" sqref="A20"/>
    </sheetView>
  </sheetViews>
  <sheetFormatPr defaultColWidth="8.77734375" defaultRowHeight="15"/>
  <cols>
    <col min="1" max="1" width="30.88671875" style="6" customWidth="1"/>
    <col min="2" max="2" width="12.77734375" style="6" customWidth="1"/>
    <col min="3" max="3" width="12.4453125" style="6" customWidth="1"/>
    <col min="4" max="4" width="7.77734375" style="6" bestFit="1" customWidth="1"/>
    <col min="5" max="5" width="8.21484375" style="6" customWidth="1"/>
    <col min="6" max="6" width="7.99609375" style="6" customWidth="1"/>
    <col min="7" max="7" width="50.99609375" style="6" customWidth="1"/>
    <col min="8" max="16384" width="8.77734375" style="6" customWidth="1"/>
  </cols>
  <sheetData>
    <row r="1" spans="1:8" ht="15.75">
      <c r="A1" s="34" t="s">
        <v>12</v>
      </c>
      <c r="B1" s="34"/>
      <c r="C1" s="34"/>
      <c r="D1" s="34"/>
      <c r="E1" s="34"/>
      <c r="F1" s="34"/>
      <c r="G1" s="34"/>
      <c r="H1" s="44" t="s">
        <v>16</v>
      </c>
    </row>
    <row r="2" spans="1:8" ht="33.75" customHeight="1">
      <c r="A2" s="35" t="s">
        <v>0</v>
      </c>
      <c r="B2" s="36" t="s">
        <v>22</v>
      </c>
      <c r="C2" s="36" t="s">
        <v>23</v>
      </c>
      <c r="D2" s="36" t="s">
        <v>1</v>
      </c>
      <c r="E2" s="40" t="s">
        <v>24</v>
      </c>
      <c r="F2" s="41"/>
      <c r="G2" s="38" t="s">
        <v>25</v>
      </c>
      <c r="H2" s="44"/>
    </row>
    <row r="3" spans="1:8" ht="15">
      <c r="A3" s="35"/>
      <c r="B3" s="37"/>
      <c r="C3" s="37"/>
      <c r="D3" s="37"/>
      <c r="E3" s="30" t="s">
        <v>2</v>
      </c>
      <c r="F3" s="30" t="s">
        <v>3</v>
      </c>
      <c r="G3" s="39"/>
      <c r="H3" s="44"/>
    </row>
    <row r="4" spans="1:8" ht="30">
      <c r="A4" s="8" t="s">
        <v>4</v>
      </c>
      <c r="B4" s="24">
        <f>_xlfn.COMPOUNDVALUE(1)</f>
        <v>0.19515472534068068</v>
      </c>
      <c r="C4" s="9">
        <v>0.2</v>
      </c>
      <c r="D4" s="10" t="s">
        <v>5</v>
      </c>
      <c r="E4" s="11">
        <v>0.14</v>
      </c>
      <c r="F4" s="11">
        <v>0.26</v>
      </c>
      <c r="G4" s="3" t="s">
        <v>26</v>
      </c>
      <c r="H4" s="44"/>
    </row>
    <row r="5" spans="1:8" ht="15">
      <c r="A5" s="7" t="s">
        <v>6</v>
      </c>
      <c r="B5" s="23">
        <f>_xlfn.COMPOUNDVALUE(2)</f>
        <v>0.2821984743109682</v>
      </c>
      <c r="C5" s="9">
        <v>0.3</v>
      </c>
      <c r="D5" s="10" t="s">
        <v>7</v>
      </c>
      <c r="E5" s="11">
        <v>0.25</v>
      </c>
      <c r="F5" s="11">
        <v>0.35</v>
      </c>
      <c r="G5" s="2" t="s">
        <v>8</v>
      </c>
      <c r="H5" s="44"/>
    </row>
    <row r="6" spans="1:8" ht="45">
      <c r="A6" s="12" t="s">
        <v>15</v>
      </c>
      <c r="B6" s="25">
        <f>_xlfn.COMPOUNDVALUE(3)</f>
        <v>0.47776380607780233</v>
      </c>
      <c r="C6" s="9">
        <v>0.45999999999999996</v>
      </c>
      <c r="D6" s="10" t="s">
        <v>5</v>
      </c>
      <c r="E6" s="11">
        <v>0.39999999999999997</v>
      </c>
      <c r="F6" s="11">
        <v>0.52</v>
      </c>
      <c r="G6" s="4" t="s">
        <v>27</v>
      </c>
      <c r="H6" s="44"/>
    </row>
    <row r="7" spans="1:8" ht="15">
      <c r="A7" s="13" t="s">
        <v>14</v>
      </c>
      <c r="B7" s="26">
        <f>_xlfn.COMPOUNDVALUE(4)</f>
        <v>0.03650372926893264</v>
      </c>
      <c r="C7" s="14">
        <v>0.03</v>
      </c>
      <c r="D7" s="10" t="s">
        <v>7</v>
      </c>
      <c r="E7" s="11">
        <v>0</v>
      </c>
      <c r="F7" s="11">
        <v>0.08</v>
      </c>
      <c r="G7" s="3" t="s">
        <v>28</v>
      </c>
      <c r="H7" s="44"/>
    </row>
    <row r="8" spans="1:8" ht="15">
      <c r="A8" s="32" t="s">
        <v>21</v>
      </c>
      <c r="B8" s="27">
        <f>_xlfn.COMPOUNDVALUE(5)</f>
        <v>0.017664344736621377</v>
      </c>
      <c r="C8" s="15">
        <v>0.03</v>
      </c>
      <c r="D8" s="10" t="s">
        <v>7</v>
      </c>
      <c r="E8" s="11">
        <v>0</v>
      </c>
      <c r="F8" s="11">
        <v>0.08</v>
      </c>
      <c r="G8" s="2" t="s">
        <v>9</v>
      </c>
      <c r="H8" s="44"/>
    </row>
    <row r="9" spans="1:8" ht="15">
      <c r="A9" s="7" t="s">
        <v>10</v>
      </c>
      <c r="B9" s="23">
        <v>1.0092850797350053</v>
      </c>
      <c r="C9" s="14">
        <v>1.02</v>
      </c>
      <c r="D9" s="10"/>
      <c r="E9" s="11"/>
      <c r="F9" s="11"/>
      <c r="G9" s="16"/>
      <c r="H9" s="44"/>
    </row>
    <row r="10" spans="1:8" ht="15.75">
      <c r="A10" s="7" t="s">
        <v>11</v>
      </c>
      <c r="B10" s="23">
        <f>_xlfn.COMPOUNDVALUE(6)</f>
        <v>0.1744111255969683</v>
      </c>
      <c r="C10" s="17">
        <v>0.18</v>
      </c>
      <c r="D10" s="10" t="s">
        <v>5</v>
      </c>
      <c r="E10" s="11">
        <v>0.12</v>
      </c>
      <c r="F10" s="11">
        <v>0.24</v>
      </c>
      <c r="G10" s="16"/>
      <c r="H10" s="44"/>
    </row>
    <row r="11" spans="1:8" ht="15">
      <c r="A11" s="42" t="s">
        <v>16</v>
      </c>
      <c r="B11" s="42"/>
      <c r="C11" s="42"/>
      <c r="D11" s="42"/>
      <c r="E11" s="42"/>
      <c r="F11" s="42"/>
      <c r="G11" s="42"/>
      <c r="H11" s="44"/>
    </row>
    <row r="12" spans="1:8" ht="15">
      <c r="A12" s="29" t="s">
        <v>29</v>
      </c>
      <c r="B12" s="28"/>
      <c r="C12" s="28"/>
      <c r="D12" s="28"/>
      <c r="E12" s="28"/>
      <c r="F12" s="28"/>
      <c r="G12" s="28"/>
      <c r="H12" s="44"/>
    </row>
    <row r="13" spans="1:8" ht="15.75">
      <c r="A13" s="5" t="s">
        <v>13</v>
      </c>
      <c r="B13" s="5"/>
      <c r="C13" s="18"/>
      <c r="D13" s="19"/>
      <c r="E13" s="20"/>
      <c r="F13" s="21"/>
      <c r="G13" s="21"/>
      <c r="H13" s="44"/>
    </row>
    <row r="14" spans="1:8" ht="59.25" customHeight="1">
      <c r="A14" s="43" t="s">
        <v>30</v>
      </c>
      <c r="B14" s="43"/>
      <c r="C14" s="43"/>
      <c r="D14" s="43"/>
      <c r="E14" s="43"/>
      <c r="F14" s="43"/>
      <c r="G14" s="43"/>
      <c r="H14" s="44"/>
    </row>
    <row r="15" spans="1:9" ht="15" customHeight="1">
      <c r="A15" s="33" t="s">
        <v>18</v>
      </c>
      <c r="B15" s="33"/>
      <c r="C15" s="33"/>
      <c r="D15" s="33"/>
      <c r="E15" s="33"/>
      <c r="F15" s="33"/>
      <c r="G15" s="33"/>
      <c r="H15" s="44"/>
      <c r="I15" s="22"/>
    </row>
    <row r="16" spans="1:8" ht="15">
      <c r="A16" s="33" t="s">
        <v>19</v>
      </c>
      <c r="B16" s="33"/>
      <c r="C16" s="33"/>
      <c r="D16" s="33"/>
      <c r="E16" s="33"/>
      <c r="F16" s="33"/>
      <c r="G16" s="33"/>
      <c r="H16" s="44"/>
    </row>
    <row r="17" spans="1:8" ht="15">
      <c r="A17" s="33" t="s">
        <v>20</v>
      </c>
      <c r="B17" s="33"/>
      <c r="C17" s="33"/>
      <c r="D17" s="33"/>
      <c r="E17" s="33"/>
      <c r="F17" s="33"/>
      <c r="G17" s="33"/>
      <c r="H17" s="31"/>
    </row>
    <row r="18" spans="1:8" ht="15">
      <c r="A18" s="45" t="s">
        <v>17</v>
      </c>
      <c r="B18" s="45"/>
      <c r="C18" s="45"/>
      <c r="D18" s="45"/>
      <c r="E18" s="45"/>
      <c r="F18" s="45"/>
      <c r="G18" s="45"/>
      <c r="H18" s="45"/>
    </row>
    <row r="19" spans="1:8" ht="15">
      <c r="A19" s="33"/>
      <c r="B19" s="33"/>
      <c r="C19" s="33"/>
      <c r="D19" s="33"/>
      <c r="E19" s="33"/>
      <c r="F19" s="33"/>
      <c r="G19" s="33"/>
      <c r="H19" s="1"/>
    </row>
  </sheetData>
  <sheetProtection/>
  <mergeCells count="15">
    <mergeCell ref="A11:G11"/>
    <mergeCell ref="A14:G14"/>
    <mergeCell ref="A17:G17"/>
    <mergeCell ref="H1:H16"/>
    <mergeCell ref="A18:H18"/>
    <mergeCell ref="A19:G19"/>
    <mergeCell ref="A16:G16"/>
    <mergeCell ref="A1:G1"/>
    <mergeCell ref="A2:A3"/>
    <mergeCell ref="C2:C3"/>
    <mergeCell ref="D2:D3"/>
    <mergeCell ref="A15:G15"/>
    <mergeCell ref="G2:G3"/>
    <mergeCell ref="E2:F2"/>
    <mergeCell ref="B2:B3"/>
  </mergeCells>
  <printOptions/>
  <pageMargins left="0.25" right="0.25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שי מדי</dc:creator>
  <cp:keywords/>
  <dc:description/>
  <cp:lastModifiedBy>משה טולידאנו</cp:lastModifiedBy>
  <cp:lastPrinted>2018-01-25T15:23:51Z</cp:lastPrinted>
  <dcterms:created xsi:type="dcterms:W3CDTF">2015-01-08T08:08:32Z</dcterms:created>
  <dcterms:modified xsi:type="dcterms:W3CDTF">2019-04-03T13:29:41Z</dcterms:modified>
  <cp:category/>
  <cp:version/>
  <cp:contentType/>
  <cp:contentStatus/>
</cp:coreProperties>
</file>